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15480" windowHeight="9540"/>
  </bookViews>
  <sheets>
    <sheet name="gnumneri plan1-2016 (3)" sheetId="6" r:id="rId1"/>
    <sheet name="gnumneri plan1-2016 (2)" sheetId="5" r:id="rId2"/>
    <sheet name="gnumneri plan1-2016" sheetId="4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J84" i="6"/>
  <c r="J95"/>
  <c r="J88"/>
  <c r="J103"/>
  <c r="J102"/>
  <c r="J36"/>
  <c r="J31"/>
  <c r="J34"/>
  <c r="J26"/>
  <c r="J25"/>
  <c r="J24"/>
  <c r="J100"/>
  <c r="J83" l="1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101"/>
  <c r="J99"/>
  <c r="J98"/>
  <c r="J104" s="1"/>
  <c r="J97"/>
  <c r="J96"/>
  <c r="J94"/>
  <c r="J93"/>
  <c r="J92"/>
  <c r="J91"/>
  <c r="J90"/>
  <c r="J89"/>
  <c r="J87"/>
  <c r="J60"/>
  <c r="J59"/>
  <c r="J58"/>
  <c r="J57"/>
  <c r="J56"/>
  <c r="J54"/>
  <c r="J53"/>
  <c r="J52"/>
  <c r="J51"/>
  <c r="J50"/>
  <c r="J49"/>
  <c r="J48"/>
  <c r="J47"/>
  <c r="J46"/>
  <c r="J45"/>
  <c r="J44"/>
  <c r="J43"/>
  <c r="J42"/>
  <c r="J41"/>
  <c r="J40"/>
  <c r="J39"/>
  <c r="J37"/>
  <c r="J35"/>
  <c r="J33"/>
  <c r="J32"/>
  <c r="J30"/>
  <c r="J29"/>
  <c r="J28"/>
  <c r="J27"/>
  <c r="J23"/>
  <c r="J58" i="5" l="1"/>
  <c r="J93" l="1"/>
  <c r="J106"/>
  <c r="J105"/>
  <c r="J81"/>
  <c r="J108" l="1"/>
  <c r="J107"/>
  <c r="J104"/>
  <c r="J103"/>
  <c r="J102"/>
  <c r="J101"/>
  <c r="J100"/>
  <c r="J99"/>
  <c r="J98"/>
  <c r="J97"/>
  <c r="J96"/>
  <c r="J95"/>
  <c r="J94"/>
  <c r="J92"/>
  <c r="J91"/>
  <c r="J90"/>
  <c r="J89"/>
  <c r="J88"/>
  <c r="J85"/>
  <c r="J86" s="1"/>
  <c r="J82"/>
  <c r="J80"/>
  <c r="J79"/>
  <c r="J78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7"/>
  <c r="J56"/>
  <c r="J55"/>
  <c r="J54"/>
  <c r="J53"/>
  <c r="J52"/>
  <c r="J51"/>
  <c r="J50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104" i="4"/>
  <c r="J65"/>
  <c r="J62"/>
  <c r="J97"/>
  <c r="J46"/>
  <c r="J54"/>
  <c r="J51"/>
  <c r="J29"/>
  <c r="J28"/>
  <c r="J27"/>
  <c r="J26"/>
  <c r="J83" i="5" l="1"/>
  <c r="J109"/>
  <c r="J59" i="4"/>
  <c r="J20" i="5" l="1"/>
  <c r="J69" i="4"/>
  <c r="J89"/>
  <c r="J50"/>
  <c r="J47"/>
  <c r="J36"/>
  <c r="J35"/>
  <c r="J25"/>
  <c r="J100" l="1"/>
  <c r="J113"/>
  <c r="J84"/>
  <c r="J83"/>
  <c r="J112"/>
  <c r="J111"/>
  <c r="J110"/>
  <c r="J109"/>
  <c r="J108"/>
  <c r="J107"/>
  <c r="J106"/>
  <c r="J105"/>
  <c r="J103"/>
  <c r="J102"/>
  <c r="J101"/>
  <c r="J99"/>
  <c r="J98"/>
  <c r="J96"/>
  <c r="J95"/>
  <c r="J92"/>
  <c r="J88"/>
  <c r="J87"/>
  <c r="J86"/>
  <c r="J82"/>
  <c r="J81"/>
  <c r="J80"/>
  <c r="J79"/>
  <c r="J78"/>
  <c r="J77"/>
  <c r="J76"/>
  <c r="J75"/>
  <c r="J74"/>
  <c r="J73"/>
  <c r="J72"/>
  <c r="J71"/>
  <c r="J70"/>
  <c r="J68"/>
  <c r="J67"/>
  <c r="J66"/>
  <c r="J64"/>
  <c r="J63"/>
  <c r="J61"/>
  <c r="J60"/>
  <c r="J58"/>
  <c r="J56"/>
  <c r="J53"/>
  <c r="J52"/>
  <c r="J48"/>
  <c r="J45"/>
  <c r="J44"/>
  <c r="J43"/>
  <c r="J42"/>
  <c r="J41"/>
  <c r="J40"/>
  <c r="J39"/>
  <c r="J38"/>
  <c r="J37"/>
  <c r="J34"/>
  <c r="J33"/>
  <c r="J32"/>
  <c r="J31"/>
  <c r="J30"/>
  <c r="J24"/>
  <c r="J23"/>
  <c r="J114" l="1"/>
  <c r="J90"/>
  <c r="J93"/>
  <c r="J20" l="1"/>
</calcChain>
</file>

<file path=xl/sharedStrings.xml><?xml version="1.0" encoding="utf-8"?>
<sst xmlns="http://schemas.openxmlformats.org/spreadsheetml/2006/main" count="978" uniqueCount="220">
  <si>
    <t>Ð²êî²îàôØ ºØ</t>
  </si>
  <si>
    <t>(ëïáñ³·ñáõÃÛáõÝ)</t>
  </si>
  <si>
    <t xml:space="preserve">²Ýí³ÝáõÙÁ </t>
  </si>
  <si>
    <t>üÇÝ³Ýë³íáñÙ³Ý ³ÕµÛáõñÁ` ä»ï³Ï³Ý µÛáõç»</t>
  </si>
  <si>
    <t xml:space="preserve">ä³ïíÇñ³ïáõÝ </t>
  </si>
  <si>
    <t>Áëï µÛáõç»ï³ÛÇÝ Í³Ëë»ñÇ ·»ñ³ï»ëã³Ï³Ý ¹³ë³Ï³ñ·Ù³Ý</t>
  </si>
  <si>
    <t>Ìñ³·Çññ</t>
  </si>
  <si>
    <t>µ³ÅÇÝ ­ ËáõÙµ - ¹³ë - Íñ³·Çñ -</t>
  </si>
  <si>
    <t>¥Áëï µÛáõç»ï³ÛÇÝ Í³Ëë»ñÇ ·áñÍ³éÝ³Ï³Ý ¹³ë³Ï³ñ·Ù³Ý¤</t>
  </si>
  <si>
    <t>¶ÝÙ³Ý ³é³ñÏ³ÛÇ</t>
  </si>
  <si>
    <t>¶ÝÙ³Ý Ó¨ ¥ÁÝÃ³ó³Ï ³ñ·Á¤</t>
  </si>
  <si>
    <t>â³÷Ù³Ý ÙÇ³íáñÁ</t>
  </si>
  <si>
    <t>ØÇ³íáñÇ ·ÇÝÁ</t>
  </si>
  <si>
    <t>ÀÝ¹³Ù»ÝÁ Í³Ëë»ñÁ ¥¹ñ³Ù¤</t>
  </si>
  <si>
    <t>ø³Ý³ÏÁ</t>
  </si>
  <si>
    <t>ØÇç³ÝóÇÏ Ïá¹Áª Áëï CPV ¹³ë³Ï³ñ·Ù ³Ý</t>
  </si>
  <si>
    <t>³Ýí³ÝáõÙÁ</t>
  </si>
  <si>
    <t>²åñ³ÝùÝ»ñ</t>
  </si>
  <si>
    <t>--</t>
  </si>
  <si>
    <t>²ßË³ï³ÝùÝ»ñ</t>
  </si>
  <si>
    <t xml:space="preserve">   --</t>
  </si>
  <si>
    <t>Ì³é³ÛáõÃÛáõÝÝ»ñ</t>
  </si>
  <si>
    <t>ÀÝ¹³Ù»ÝÁ</t>
  </si>
  <si>
    <t>2) ³ÛÉ ÙÇçáóÝ»ñÇ Ñ³ßíÇÝ Çñ³Ï³Ý³óíáÕ ·ÝáõÙÝ»ñÇ ¹»åùáõÙª</t>
  </si>
  <si>
    <r>
      <t xml:space="preserve">                          </t>
    </r>
    <r>
      <rPr>
        <sz val="10"/>
        <color theme="1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</t>
    </r>
  </si>
  <si>
    <t>Գրասենյակային ապրանքներ1.1</t>
  </si>
  <si>
    <t>²åñ³ÝùÝ»ñ 1</t>
  </si>
  <si>
    <t>Տնտեսական ապրանքներ 1.2</t>
  </si>
  <si>
    <t>²ßË³ï³ÝùÝ»ñ 2.</t>
  </si>
  <si>
    <t>Ընդամենը աշխատանքներ</t>
  </si>
  <si>
    <t>Ընդամենը ապրանքներ</t>
  </si>
  <si>
    <t>Ì³é³ÛáõÃÛáõÝÝ»ñ 3.</t>
  </si>
  <si>
    <t>ÀÝ¹³Ù»ÝÁ ծառայություններ</t>
  </si>
  <si>
    <r>
      <t xml:space="preserve">ä³ïíÇñ³ïáõÝ  </t>
    </r>
    <r>
      <rPr>
        <b/>
        <u/>
        <sz val="10"/>
        <color theme="1"/>
        <rFont val="Arial LatArm"/>
        <family val="2"/>
      </rPr>
      <t>Րաֆֆու անվան թ 36 հիմնական դպրոց ՊՈԱԿ</t>
    </r>
  </si>
  <si>
    <r>
      <t xml:space="preserve">Ìñ³·Çññ </t>
    </r>
    <r>
      <rPr>
        <b/>
        <u/>
        <sz val="10"/>
        <color theme="1"/>
        <rFont val="Arial LatArm"/>
        <family val="2"/>
      </rPr>
      <t>Կրթություն</t>
    </r>
  </si>
  <si>
    <t xml:space="preserve"> äà²Î-Ç ïÝûñ»Ý</t>
  </si>
  <si>
    <t>Ա.Անդրեասյան</t>
  </si>
  <si>
    <t xml:space="preserve"> ä³ïíÇñ³ïáõ   §Րաֆֆու անվան թ 36 հիմնական դպրոց ¦ äà²Î     </t>
  </si>
  <si>
    <t xml:space="preserve">  Ìñ³·ÇñÁ    Կրթական </t>
  </si>
  <si>
    <t>հատ</t>
  </si>
  <si>
    <t>տուփ</t>
  </si>
  <si>
    <t>կգ</t>
  </si>
  <si>
    <t>մետր</t>
  </si>
  <si>
    <t>միավոր</t>
  </si>
  <si>
    <t>տարեկան</t>
  </si>
  <si>
    <t>Ընդամենը գնումներ</t>
  </si>
  <si>
    <t>ԲԸԱՀ</t>
  </si>
  <si>
    <t xml:space="preserve"> &lt;&lt;Րաֆֆու անվան  թ 36 հիմնական դպրոց &gt;&gt;</t>
  </si>
  <si>
    <t>²Ýí³ÝáõÙÁ   &lt;&lt;Րաֆֆու անավան թ 36 հիմնական դպրոց &gt;&gt;ՊՈԱԿ-ի å³Ñå³ÝÙ³Ý Í³Ëë»ñ</t>
  </si>
  <si>
    <t xml:space="preserve"> ÏåãáõÝ Ã»ñÃÇÏÝ»ñ ÝßáõÙÝ»ñÇ Ñ³Ù³ñ</t>
  </si>
  <si>
    <t>22820000</t>
  </si>
  <si>
    <t xml:space="preserve"> ³ñ³·³Ï³ñÝ»ñ</t>
  </si>
  <si>
    <t>24911200</t>
  </si>
  <si>
    <t xml:space="preserve"> ëáëÇÝÓ, ¿ÙáõÉëÇ³</t>
  </si>
  <si>
    <t>ëáëÇÝÓ</t>
  </si>
  <si>
    <t>30192100</t>
  </si>
  <si>
    <t xml:space="preserve"> é»ïÇÝ Ñ³ë³ñ³Ï</t>
  </si>
  <si>
    <t>30192130</t>
  </si>
  <si>
    <t xml:space="preserve"> Ù³ïÇïÝ»ñ</t>
  </si>
  <si>
    <t>30192160</t>
  </si>
  <si>
    <t xml:space="preserve"> ßïñÇËÝ»ñ</t>
  </si>
  <si>
    <t xml:space="preserve"> åáÉÇÙ»ñ³ÛÇÝ ÇÝùÝ³ÏåãáõÝ Å³å³í»Ý, 19ÙÙx36Ù ·ñ³ë»ÝÛ³Ï³ÛÇÝ, ÷áùñ</t>
  </si>
  <si>
    <t>ëÏáã` »ñÏÏáÕÙ³ÝÇ ëáëÝÓí³Í</t>
  </si>
  <si>
    <t xml:space="preserve"> ÃáõÕÃ ·áõÝ³íáñ, A4 Ó¨³ã³÷Ç</t>
  </si>
  <si>
    <t>30194320</t>
  </si>
  <si>
    <t xml:space="preserve"> ·Í³·ñ³Ï³Ý ÃáõÕÃ</t>
  </si>
  <si>
    <t xml:space="preserve"> ÃÕÃ³å³Ý³Ï, åáÉÇÙ»ñ³ÛÇÝ Ã³Õ³ÝÃ, ý³ÛÉ</t>
  </si>
  <si>
    <t>ÃáõÕÃ, A4 ýáñÙ³ïÇ /21x29.7/</t>
  </si>
  <si>
    <t xml:space="preserve"> ë»Õ³ÝÇ Ñ³Ù³Ï³ñ·ÇãÝ»ñ</t>
  </si>
  <si>
    <t>30230000</t>
  </si>
  <si>
    <t xml:space="preserve"> Ñ³Ù³Ï³ñ·ÇãÝ»ñÇÝ ³éÝãíáÕ ë³ñù³íáñáõÙÝ»ñ</t>
  </si>
  <si>
    <t>30237411</t>
  </si>
  <si>
    <t>ÙÏÝÇÏ, Ñ³Ù³Ï³ñ·ã³ÛÇÝ, É³ñáí</t>
  </si>
  <si>
    <t xml:space="preserve"> ¿É»Ïïñ³Ï³Ý É³Ùå</t>
  </si>
  <si>
    <t xml:space="preserve"> ¿É»Ïïñ³Ï³Ý É³Ùå, 60W, 80W, 100W</t>
  </si>
  <si>
    <t>33141111</t>
  </si>
  <si>
    <t xml:space="preserve"> ÏåãáõÝ ëå»Õ³ÝÇÝ»ñ</t>
  </si>
  <si>
    <t>33141117</t>
  </si>
  <si>
    <t xml:space="preserve"> µ³Ùµ³Ï</t>
  </si>
  <si>
    <t>½áõ·³ñ³ÝÇ ÃáõÕÃ</t>
  </si>
  <si>
    <t xml:space="preserve"> ³í»ÉÝ»ñ</t>
  </si>
  <si>
    <t xml:space="preserve"> ÙÏñ³ï, ·ñ³ë»ÝÛ³Ï³ÛÇÝ</t>
  </si>
  <si>
    <t>39715210</t>
  </si>
  <si>
    <t>39715300</t>
  </si>
  <si>
    <t xml:space="preserve"> ë³ÝÇï³ñ³Ï³Ý ï»ËÝÇÏ³</t>
  </si>
  <si>
    <t xml:space="preserve"> Ù³ùñáÕ Ù³ÍáõÏÝ»ñ ¨ ÷áßÇÝ»ñ</t>
  </si>
  <si>
    <t>39831241</t>
  </si>
  <si>
    <t xml:space="preserve"> û×³é, Ó»éùÇ</t>
  </si>
  <si>
    <t>û×³é, Ñ»ÕáõÏ</t>
  </si>
  <si>
    <t>³Ëï³Ñ³ÝáÕ Ñ»ÕáõÏ` ë³ÝÑ³Ý·áõÛóÇ Ñ³Ù³ñ (Ëï³ÝÛáõÃ)</t>
  </si>
  <si>
    <t xml:space="preserve"> û×³éÇ ï³ñ³</t>
  </si>
  <si>
    <t xml:space="preserve"> ëåáõÝ·</t>
  </si>
  <si>
    <t>³å³ÏÇ Ù³ùñÙ³Ý É³Ã</t>
  </si>
  <si>
    <t>·á·³ÃÇ³Ï</t>
  </si>
  <si>
    <t>42130000</t>
  </si>
  <si>
    <t xml:space="preserve"> Íáñ³ÏÝ»ñ, ÷³Ï³ÝÝ»ñ ¨ ÝÙ³Ý³ïÇå ë³ñù»ñ</t>
  </si>
  <si>
    <t>44111200</t>
  </si>
  <si>
    <t xml:space="preserve"> ó»Ù»Ýï</t>
  </si>
  <si>
    <t xml:space="preserve"> Ý»ñÏ</t>
  </si>
  <si>
    <t xml:space="preserve"> ·áõ³ß</t>
  </si>
  <si>
    <t>44130000</t>
  </si>
  <si>
    <t xml:space="preserve"> ÏáÛáõÕáõ Ñ³Ù³Ï³ñ·</t>
  </si>
  <si>
    <t>44192200</t>
  </si>
  <si>
    <t xml:space="preserve"> ·³Ù»ñ</t>
  </si>
  <si>
    <t xml:space="preserve"> íñÓÇÝ, Ý»ñÏ³ñ³ñ³Ï³Ý ³ßË³ï³ÝùÝ»ñ Ï³ï³ñ»Éáõ Ñ³Ù³ñ</t>
  </si>
  <si>
    <t xml:space="preserve"> Ñ³Ù³Ï³ñ·ã³ÛÇÝ ë³ñù»ñÇ å³Ñå³ÝÙ³Ý ¨ í»ñ³Ýáñá·Ù³Ý Í³é³ÛáõÃÛáõÝÝ»ñ</t>
  </si>
  <si>
    <t xml:space="preserve"> Ï³Ãë³Ý»ñÇ í»ñ³Ýáñá·Ù³Ý ¨ å³Ñå³ÝÙ³Ý Í³é³ÛáõÃÛáõÝÝ»ñ</t>
  </si>
  <si>
    <t>Ï³Ãë³Û³ï³Ý Ñ³Ï³Ññ¹»Ñ³ÛÇÝ ÷áñÓ³ùÝÝáõÃÛ³Ý Í³é³ÛáõÃÛáõÝ</t>
  </si>
  <si>
    <t>Ï³Ãë³ÛÇ ï»ËÝÇÏ³Ï³Ý ³Ýíï³Ý·áõÃÛ³Ý ÷áñÓ³ùÝÝáõÃÛ³Ý Í³é³ÛáõÃÛáõÝ</t>
  </si>
  <si>
    <t>45330000</t>
  </si>
  <si>
    <t xml:space="preserve"> çñÇ ËáÕáí³Ï³ß³ñ»ñÇ, ÏáÛáõÕáõ ¨ ë³ÝÇï³ñ³Ï³Ý ï»ËÝÇÏ³ÛÇ Ñ»ï Ï³åí³Í ³ßË³ï³ÝùÝ»ñ</t>
  </si>
  <si>
    <t>կոմպլեկտ</t>
  </si>
  <si>
    <t>լիտր</t>
  </si>
  <si>
    <t>Էլեկտրաէներգիայի մատակարարման գծով</t>
  </si>
  <si>
    <t>Գազամատակարարման գծով</t>
  </si>
  <si>
    <t>Ջրամատակարարման և ջրահեռացման ծառայություններ</t>
  </si>
  <si>
    <t>Ընդհանուր օգտագործման քաղաքային հեռախոսացանցի ծառայություններ</t>
  </si>
  <si>
    <t>Պաշտոնական և գերատեսչական նորմատիվ ակտերի տեղակագրի բաժանորդագրություն</t>
  </si>
  <si>
    <t>Գնումների համակարգում</t>
  </si>
  <si>
    <t>Ջեռուցման համակարգի սպասարկման ծառայություններ</t>
  </si>
  <si>
    <t>Նոտարական ծառայություններ</t>
  </si>
  <si>
    <t>ՄԻասնական տեղեկանքի ստացման հետ կապված ծառայություն</t>
  </si>
  <si>
    <t>Գրասենյակային սարքերի  և սարքավորումների ընթացիկ նորոգման և պահպանաման ծառայություններ</t>
  </si>
  <si>
    <t>Քարտրիջների լիցքավորման ծառայություններ</t>
  </si>
  <si>
    <t>Ուսուցիչ ընդունելու հետ կապված մրցույթի հայտարարության ծառայություն</t>
  </si>
  <si>
    <t>Շինարարական ապրանքներ1.3</t>
  </si>
  <si>
    <t>հավաքածու</t>
  </si>
  <si>
    <t>պոլիէթիլենային թաղանթ</t>
  </si>
  <si>
    <t>հատակի մածիկ,հատակի փայլեցման և մակերևույթի պահպանման համար</t>
  </si>
  <si>
    <t>39812100</t>
  </si>
  <si>
    <t>19642100</t>
  </si>
  <si>
    <t>Մասնագիտացված կազմակերպությունների կողմից մատուցվող ծառայություններ           ( ekeng,      զանգակ  հրատարակչություն)</t>
  </si>
  <si>
    <t xml:space="preserve"> </t>
  </si>
  <si>
    <t xml:space="preserve"> Ï»ÝïñáÝ³Ï³Ý ç»éáõóÙ³Ý ë³ñù»ñ/շարժիչներին առնչվող սարքավորումներ/</t>
  </si>
  <si>
    <t>22451190</t>
  </si>
  <si>
    <t>30192136</t>
  </si>
  <si>
    <t>մատիտ գրաֆիտե միջուկով</t>
  </si>
  <si>
    <t>3001921345</t>
  </si>
  <si>
    <t xml:space="preserve"> գրաֆիտե միջուկ մատիտի համար</t>
  </si>
  <si>
    <t>30192780</t>
  </si>
  <si>
    <t>Էջաբաժանիչ</t>
  </si>
  <si>
    <t>30497100</t>
  </si>
  <si>
    <t>Կարիչի մետեաղլարե կապեր</t>
  </si>
  <si>
    <t>44192100</t>
  </si>
  <si>
    <t>Պոլիվինիլքլորիդի /PVC/փրփուր</t>
  </si>
  <si>
    <t>42160000</t>
  </si>
  <si>
    <t>Կաթսայատան սարքեր</t>
  </si>
  <si>
    <t>հակահրդեհային վահանակ</t>
  </si>
  <si>
    <t xml:space="preserve"> Ó¨³ÃÕÃ»ñ(աշակերտներ անձնական գործ )</t>
  </si>
  <si>
    <t xml:space="preserve"> Ó¨³ÃÕÃ»ñ(աշխատակիցների հետ պայմանագրերի օրինակելի ձևեր,)</t>
  </si>
  <si>
    <t xml:space="preserve"> Ó¨³ÃÕÃ»ñ(ապայմանագիր ծնողի և դպրոցի միջև)</t>
  </si>
  <si>
    <t xml:space="preserve"> Ó¨³ÃÕÃ»ñ(աշխատողի անձնական գործ)</t>
  </si>
  <si>
    <t>38652100</t>
  </si>
  <si>
    <t>Դրոշ ՀՀ</t>
  </si>
  <si>
    <t>Դրոշ ԼՂՀ</t>
  </si>
  <si>
    <t>35821000</t>
  </si>
  <si>
    <t>Պրոյեկտոր</t>
  </si>
  <si>
    <t>Գովասանագրեր և պատվոգրեր,հավաստագրեր</t>
  </si>
  <si>
    <t xml:space="preserve"> Ï³íÇ×, </t>
  </si>
  <si>
    <t>կնիքի թանաք</t>
  </si>
  <si>
    <t>Կարիչներ</t>
  </si>
  <si>
    <t>30197920</t>
  </si>
  <si>
    <t>22600000</t>
  </si>
  <si>
    <t>Աշխատանքային գրքույկ</t>
  </si>
  <si>
    <t>22818000</t>
  </si>
  <si>
    <t>Բժշկական գրքույկ</t>
  </si>
  <si>
    <t>22800000</t>
  </si>
  <si>
    <t>ÃÕÃ» Ï³Ù ëïí³ñ³ÃÕÃ» ·ñ³Ýó³Ù³ïÛ³ÝÝ»ñ, Ñ³ßí³éÙ³Ý ·ñù»ñ, ³ñ³·³Ï³ñÝ»ñ, Ó¨³ÃÕÃ»ñ ¨ ïå³·Çñ ·ñ»Ý³Ï³Ý åÇïáõÛùÝ»ñÇ ³ÛÉ å³ñ³·³Ý»ñ</t>
  </si>
  <si>
    <t>Ý»ñÏ³ÝÛáõÃ»ñ ¨ ·áõÝ³ÝÛáõÃ»ñ</t>
  </si>
  <si>
    <t>24200000</t>
  </si>
  <si>
    <t>14810000</t>
  </si>
  <si>
    <t>Հղկանյութ</t>
  </si>
  <si>
    <t>35111000</t>
  </si>
  <si>
    <t>Ուսուցիչների լիցենզավորման  հետ կապված ծառայություններ/ դասգրքերի և ՏՀՏ հիմնադրամ/</t>
  </si>
  <si>
    <t>Գրքի բաժանորդագրություն</t>
  </si>
  <si>
    <t xml:space="preserve"> 2016 ԹՎԱԿԱՆԻ ՃՇՏՎԱԾ  ԳՆՈՒՄՆԵՐԻ ՊԼԱՆ </t>
  </si>
  <si>
    <t>Ն.Ղազարյան</t>
  </si>
  <si>
    <t>39224341</t>
  </si>
  <si>
    <t>աղբարկղ պլաստմասե</t>
  </si>
  <si>
    <t>44191700</t>
  </si>
  <si>
    <t>Այլ զանազան շինարարական նյութեր/ներկի լուծիչներ/</t>
  </si>
  <si>
    <t xml:space="preserve"> Տեխնիկական փորձարկման վերլուծության և խորհրդատվական ծառայություններ:</t>
  </si>
  <si>
    <t xml:space="preserve">Խողովակաշարերի նախագծման ծառայություններ/շենքի ջեռուցման համակարգի նախագծված խողովակաշարերի </t>
  </si>
  <si>
    <t xml:space="preserve"> 2017 ԹՎԱԿԱՆԻ  ՆԱԽԱՏԵՍՎԱԾ ԳՆՈՒՄՆԵՐԻ ՊԼԱՆ </t>
  </si>
  <si>
    <t>44163290</t>
  </si>
  <si>
    <t xml:space="preserve"> ËáÕáí³ÏÝ»ñ ¨ å³ñ³·³Ý»ñ</t>
  </si>
  <si>
    <t xml:space="preserve"> 2017 ԹՎԱԿԱՆԻ  ճշտված ԳՆՈՒՄՆԵՐԻ ՊԼԱՆ </t>
  </si>
  <si>
    <t>Կտրող մսկավառակ</t>
  </si>
  <si>
    <t>Մեկուսիչ ժապավեն</t>
  </si>
  <si>
    <t>Գլանիկ ներկարարական</t>
  </si>
  <si>
    <t>Լատեքսային ներկ 10 կգ</t>
  </si>
  <si>
    <t>Դյուպել</t>
  </si>
  <si>
    <t>Դուռ</t>
  </si>
  <si>
    <t>Պանելի կոճ</t>
  </si>
  <si>
    <t>Ցելոֆան</t>
  </si>
  <si>
    <t>Գիպսոնիտ</t>
  </si>
  <si>
    <t>Ստեպլեր</t>
  </si>
  <si>
    <t>Էմուլսիա</t>
  </si>
  <si>
    <t>Լուծիչ</t>
  </si>
  <si>
    <t>Վրձին</t>
  </si>
  <si>
    <t>Գուաշ</t>
  </si>
  <si>
    <t>Գիպսային ծեփամածիկ</t>
  </si>
  <si>
    <t>Յուղաներկ</t>
  </si>
  <si>
    <t>Կպչուն ժապավեն</t>
  </si>
  <si>
    <t>Գունանյութ</t>
  </si>
  <si>
    <t>Նախաներկ ակրիլային</t>
  </si>
  <si>
    <t>Վալիկ</t>
  </si>
  <si>
    <t>ժավել</t>
  </si>
  <si>
    <t>Ռախշա</t>
  </si>
  <si>
    <t>û×³é ձեռքի</t>
  </si>
  <si>
    <t xml:space="preserve"> û×³é մեծ</t>
  </si>
  <si>
    <t>22800001</t>
  </si>
  <si>
    <t>22800002</t>
  </si>
  <si>
    <t>ֆայլ</t>
  </si>
  <si>
    <t>22800003</t>
  </si>
  <si>
    <t>22820001</t>
  </si>
  <si>
    <t xml:space="preserve"> Ó¨³ÃÕÃ»ñ(աշխատակիցների հետ պայմանագրերի հավելված օրինակելի ձևեր,)</t>
  </si>
  <si>
    <t>Մասնագիտացված կազմակերպությունների կողմից մատուցվող ծառայություններ           ( գույքագրում)</t>
  </si>
  <si>
    <t>Աղբահանություն</t>
  </si>
  <si>
    <t>բանկային ծառայություններ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</si>
</sst>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0"/>
      <color theme="1"/>
      <name val="Arial Armenian"/>
      <family val="2"/>
    </font>
    <font>
      <sz val="10"/>
      <color theme="1"/>
      <name val="Arial LatArm"/>
      <family val="2"/>
    </font>
    <font>
      <sz val="12"/>
      <color theme="1"/>
      <name val="Arial LatArm"/>
      <family val="2"/>
    </font>
    <font>
      <sz val="5"/>
      <color theme="1"/>
      <name val="Arial LatArm"/>
      <family val="2"/>
    </font>
    <font>
      <i/>
      <sz val="9"/>
      <color theme="1"/>
      <name val="Arial Armenian"/>
      <family val="2"/>
    </font>
    <font>
      <sz val="5"/>
      <color theme="1"/>
      <name val="Arial Armenian"/>
      <family val="2"/>
    </font>
    <font>
      <b/>
      <sz val="10"/>
      <color theme="1"/>
      <name val="Arial LatArm"/>
      <family val="2"/>
    </font>
    <font>
      <b/>
      <u/>
      <sz val="10"/>
      <color theme="1"/>
      <name val="Arial LatArm"/>
      <family val="2"/>
    </font>
    <font>
      <sz val="8"/>
      <color theme="1"/>
      <name val="Arial LatArm"/>
      <family val="2"/>
    </font>
    <font>
      <sz val="11"/>
      <color theme="1"/>
      <name val="Arial LatArm"/>
      <family val="2"/>
    </font>
    <font>
      <sz val="12"/>
      <name val="Calibri"/>
      <family val="2"/>
    </font>
    <font>
      <sz val="12"/>
      <name val="Arial LatArm"/>
      <family val="2"/>
    </font>
    <font>
      <b/>
      <sz val="12"/>
      <color theme="1"/>
      <name val="Arial LatArm"/>
      <family val="2"/>
    </font>
    <font>
      <sz val="12"/>
      <color theme="1"/>
      <name val="Calibri"/>
      <family val="2"/>
      <scheme val="minor"/>
    </font>
    <font>
      <b/>
      <i/>
      <u/>
      <sz val="12"/>
      <name val="Arial LatArm"/>
      <family val="2"/>
    </font>
    <font>
      <b/>
      <u/>
      <sz val="12"/>
      <color theme="1"/>
      <name val="Arial LatArm"/>
      <family val="2"/>
    </font>
    <font>
      <sz val="13"/>
      <name val="Calibri"/>
      <family val="2"/>
    </font>
    <font>
      <sz val="13"/>
      <name val="Arial LatArm"/>
      <family val="2"/>
    </font>
    <font>
      <sz val="13"/>
      <color theme="1"/>
      <name val="Arial LatArm"/>
      <family val="2"/>
    </font>
    <font>
      <sz val="13"/>
      <color theme="1"/>
      <name val="Calibri"/>
      <family val="2"/>
      <scheme val="minor"/>
    </font>
    <font>
      <sz val="14"/>
      <name val="Calibri"/>
      <family val="2"/>
    </font>
    <font>
      <sz val="14"/>
      <name val="Arial LatArm"/>
      <family val="2"/>
    </font>
    <font>
      <sz val="14"/>
      <color theme="1"/>
      <name val="Arial LatArm"/>
      <family val="2"/>
    </font>
    <font>
      <b/>
      <sz val="14"/>
      <color theme="1"/>
      <name val="Arial LatArm"/>
      <family val="2"/>
    </font>
    <font>
      <sz val="14"/>
      <color theme="1"/>
      <name val="Calibri"/>
      <family val="2"/>
      <scheme val="minor"/>
    </font>
    <font>
      <b/>
      <i/>
      <u/>
      <sz val="14"/>
      <name val="Arial LatArm"/>
      <family val="2"/>
    </font>
    <font>
      <b/>
      <u/>
      <sz val="14"/>
      <color theme="1"/>
      <name val="Arial LatArm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2" borderId="6" xfId="0" applyFont="1" applyFill="1" applyBorder="1" applyAlignment="1">
      <alignment horizontal="left" vertical="top" wrapText="1" indent="3"/>
    </xf>
    <xf numFmtId="0" fontId="2" fillId="2" borderId="6" xfId="0" applyFont="1" applyFill="1" applyBorder="1" applyAlignment="1">
      <alignment horizontal="left" vertical="top" wrapText="1" indent="7"/>
    </xf>
    <xf numFmtId="0" fontId="2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 indent="3"/>
    </xf>
    <xf numFmtId="0" fontId="1" fillId="2" borderId="0" xfId="0" applyFont="1" applyFill="1" applyBorder="1" applyAlignment="1">
      <alignment horizontal="left" vertical="top" wrapText="1" indent="7"/>
    </xf>
    <xf numFmtId="0" fontId="1" fillId="2" borderId="0" xfId="0" applyFont="1" applyFill="1" applyBorder="1" applyAlignment="1">
      <alignment horizontal="left" vertical="top" wrapText="1" indent="4"/>
    </xf>
    <xf numFmtId="0" fontId="1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 wrapText="1" indent="6"/>
    </xf>
    <xf numFmtId="0" fontId="7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10" fillId="0" borderId="0" xfId="0" applyFont="1" applyAlignment="1">
      <alignment horizontal="left" wrapText="1" indent="15"/>
    </xf>
    <xf numFmtId="0" fontId="10" fillId="0" borderId="1" xfId="0" applyFont="1" applyBorder="1" applyAlignment="1">
      <alignment horizontal="left" wrapText="1" indent="15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0" fillId="0" borderId="0" xfId="0"/>
    <xf numFmtId="0" fontId="8" fillId="2" borderId="16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left" wrapText="1"/>
    </xf>
    <xf numFmtId="0" fontId="13" fillId="2" borderId="15" xfId="0" applyFont="1" applyFill="1" applyBorder="1" applyAlignment="1">
      <alignment vertical="top" wrapText="1"/>
    </xf>
    <xf numFmtId="0" fontId="14" fillId="0" borderId="10" xfId="0" applyFont="1" applyBorder="1"/>
    <xf numFmtId="0" fontId="13" fillId="2" borderId="10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horizontal="left" wrapText="1"/>
    </xf>
    <xf numFmtId="0" fontId="16" fillId="2" borderId="15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4"/>
    </xf>
    <xf numFmtId="0" fontId="2" fillId="2" borderId="4" xfId="0" applyFont="1" applyFill="1" applyBorder="1" applyAlignment="1">
      <alignment horizontal="left" vertical="top" wrapText="1" indent="4"/>
    </xf>
    <xf numFmtId="0" fontId="2" fillId="2" borderId="2" xfId="0" applyFont="1" applyFill="1" applyBorder="1" applyAlignment="1">
      <alignment horizontal="left" vertical="top" wrapText="1" indent="5"/>
    </xf>
    <xf numFmtId="0" fontId="2" fillId="2" borderId="4" xfId="0" applyFont="1" applyFill="1" applyBorder="1" applyAlignment="1">
      <alignment horizontal="left" vertical="top" wrapText="1" indent="5"/>
    </xf>
    <xf numFmtId="0" fontId="3" fillId="2" borderId="1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0" fillId="0" borderId="0" xfId="0" applyFont="1"/>
    <xf numFmtId="0" fontId="2" fillId="0" borderId="0" xfId="0" applyFont="1"/>
    <xf numFmtId="0" fontId="16" fillId="2" borderId="13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12" fillId="3" borderId="15" xfId="0" applyFont="1" applyFill="1" applyBorder="1" applyAlignment="1">
      <alignment wrapText="1"/>
    </xf>
    <xf numFmtId="0" fontId="3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/>
    <xf numFmtId="0" fontId="2" fillId="2" borderId="2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5"/>
    </xf>
    <xf numFmtId="0" fontId="2" fillId="2" borderId="4" xfId="0" applyFont="1" applyFill="1" applyBorder="1" applyAlignment="1">
      <alignment horizontal="left" vertical="top" wrapText="1" indent="5"/>
    </xf>
    <xf numFmtId="0" fontId="2" fillId="2" borderId="8" xfId="0" applyFont="1" applyFill="1" applyBorder="1" applyAlignment="1">
      <alignment horizontal="left" vertical="top" wrapText="1" indent="2"/>
    </xf>
    <xf numFmtId="0" fontId="2" fillId="2" borderId="9" xfId="0" applyFont="1" applyFill="1" applyBorder="1" applyAlignment="1">
      <alignment horizontal="left" vertical="top" wrapText="1" indent="2"/>
    </xf>
    <xf numFmtId="0" fontId="2" fillId="2" borderId="5" xfId="0" applyFont="1" applyFill="1" applyBorder="1" applyAlignment="1">
      <alignment horizontal="left" vertical="top" wrapText="1" indent="2"/>
    </xf>
    <xf numFmtId="0" fontId="2" fillId="2" borderId="6" xfId="0" applyFont="1" applyFill="1" applyBorder="1" applyAlignment="1">
      <alignment horizontal="left" vertical="top" wrapText="1" indent="2"/>
    </xf>
    <xf numFmtId="0" fontId="4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 indent="4"/>
    </xf>
    <xf numFmtId="0" fontId="2" fillId="2" borderId="4" xfId="0" applyFont="1" applyFill="1" applyBorder="1" applyAlignment="1">
      <alignment horizontal="left" vertical="top" wrapText="1" indent="4"/>
    </xf>
    <xf numFmtId="0" fontId="12" fillId="4" borderId="15" xfId="0" applyFont="1" applyFill="1" applyBorder="1" applyAlignment="1">
      <alignment wrapText="1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top" wrapText="1"/>
    </xf>
    <xf numFmtId="0" fontId="12" fillId="5" borderId="15" xfId="0" applyFont="1" applyFill="1" applyBorder="1" applyAlignment="1">
      <alignment wrapText="1"/>
    </xf>
    <xf numFmtId="0" fontId="3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horizontal="center" vertical="top" wrapText="1"/>
    </xf>
    <xf numFmtId="0" fontId="12" fillId="5" borderId="15" xfId="0" applyFont="1" applyFill="1" applyBorder="1" applyAlignment="1">
      <alignment horizontal="left" wrapText="1"/>
    </xf>
    <xf numFmtId="0" fontId="14" fillId="5" borderId="10" xfId="0" applyFont="1" applyFill="1" applyBorder="1"/>
    <xf numFmtId="0" fontId="3" fillId="3" borderId="1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12" fillId="3" borderId="15" xfId="0" applyFont="1" applyFill="1" applyBorder="1" applyAlignment="1">
      <alignment horizontal="left" wrapText="1"/>
    </xf>
    <xf numFmtId="0" fontId="12" fillId="6" borderId="15" xfId="0" applyFont="1" applyFill="1" applyBorder="1" applyAlignment="1">
      <alignment wrapText="1"/>
    </xf>
    <xf numFmtId="0" fontId="3" fillId="6" borderId="10" xfId="0" applyFont="1" applyFill="1" applyBorder="1" applyAlignment="1">
      <alignment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vertical="top" wrapText="1"/>
    </xf>
    <xf numFmtId="0" fontId="3" fillId="2" borderId="10" xfId="0" applyFont="1" applyFill="1" applyBorder="1" applyAlignment="1">
      <alignment wrapText="1"/>
    </xf>
    <xf numFmtId="0" fontId="10" fillId="0" borderId="0" xfId="0" applyFont="1"/>
    <xf numFmtId="0" fontId="10" fillId="0" borderId="0" xfId="0" applyFont="1" applyAlignment="1"/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5"/>
    </xf>
    <xf numFmtId="0" fontId="2" fillId="2" borderId="4" xfId="0" applyFont="1" applyFill="1" applyBorder="1" applyAlignment="1">
      <alignment horizontal="left" vertical="top" wrapText="1" indent="5"/>
    </xf>
    <xf numFmtId="0" fontId="2" fillId="2" borderId="2" xfId="0" applyFont="1" applyFill="1" applyBorder="1" applyAlignment="1">
      <alignment horizontal="left" vertical="top" wrapText="1" indent="4"/>
    </xf>
    <xf numFmtId="0" fontId="2" fillId="2" borderId="4" xfId="0" applyFont="1" applyFill="1" applyBorder="1" applyAlignment="1">
      <alignment horizontal="left" vertical="top" wrapText="1" indent="4"/>
    </xf>
    <xf numFmtId="0" fontId="18" fillId="0" borderId="15" xfId="0" applyFont="1" applyFill="1" applyBorder="1" applyAlignment="1">
      <alignment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horizontal="left" wrapText="1"/>
    </xf>
    <xf numFmtId="0" fontId="20" fillId="0" borderId="0" xfId="0" applyFont="1" applyFill="1"/>
    <xf numFmtId="0" fontId="22" fillId="0" borderId="15" xfId="0" applyFont="1" applyFill="1" applyBorder="1" applyAlignment="1">
      <alignment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2" borderId="12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vertical="top" wrapText="1"/>
    </xf>
    <xf numFmtId="0" fontId="25" fillId="0" borderId="10" xfId="0" applyFont="1" applyFill="1" applyBorder="1"/>
    <xf numFmtId="0" fontId="24" fillId="0" borderId="10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left" wrapText="1"/>
    </xf>
    <xf numFmtId="0" fontId="27" fillId="0" borderId="15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0" fontId="23" fillId="0" borderId="15" xfId="0" applyFont="1" applyFill="1" applyBorder="1" applyAlignment="1">
      <alignment vertical="top" wrapText="1"/>
    </xf>
    <xf numFmtId="0" fontId="23" fillId="2" borderId="10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23" fillId="2" borderId="0" xfId="0" applyFont="1" applyFill="1" applyBorder="1" applyAlignment="1">
      <alignment vertical="top" wrapText="1"/>
    </xf>
    <xf numFmtId="0" fontId="25" fillId="0" borderId="0" xfId="0" applyFont="1"/>
    <xf numFmtId="0" fontId="23" fillId="0" borderId="0" xfId="0" applyFont="1"/>
    <xf numFmtId="0" fontId="23" fillId="2" borderId="2" xfId="0" applyFont="1" applyFill="1" applyBorder="1" applyAlignment="1">
      <alignment horizontal="left" vertical="top" wrapText="1" indent="1"/>
    </xf>
    <xf numFmtId="0" fontId="23" fillId="2" borderId="3" xfId="0" applyFont="1" applyFill="1" applyBorder="1" applyAlignment="1">
      <alignment horizontal="left" vertical="top" wrapText="1" indent="1"/>
    </xf>
    <xf numFmtId="0" fontId="23" fillId="2" borderId="4" xfId="0" applyFont="1" applyFill="1" applyBorder="1" applyAlignment="1">
      <alignment horizontal="left" vertical="top" wrapText="1" indent="1"/>
    </xf>
    <xf numFmtId="0" fontId="23" fillId="2" borderId="2" xfId="0" applyFont="1" applyFill="1" applyBorder="1" applyAlignment="1">
      <alignment horizontal="left" vertical="top" wrapText="1" indent="2"/>
    </xf>
    <xf numFmtId="0" fontId="23" fillId="2" borderId="6" xfId="0" applyFont="1" applyFill="1" applyBorder="1" applyAlignment="1">
      <alignment horizontal="left" vertical="top" wrapText="1" indent="3"/>
    </xf>
    <xf numFmtId="0" fontId="23" fillId="2" borderId="5" xfId="0" applyFont="1" applyFill="1" applyBorder="1" applyAlignment="1">
      <alignment horizontal="left" vertical="top" wrapText="1" indent="2"/>
    </xf>
    <xf numFmtId="0" fontId="23" fillId="2" borderId="6" xfId="0" applyFont="1" applyFill="1" applyBorder="1" applyAlignment="1">
      <alignment horizontal="left" vertical="top" wrapText="1" indent="2"/>
    </xf>
    <xf numFmtId="0" fontId="23" fillId="2" borderId="6" xfId="0" applyFont="1" applyFill="1" applyBorder="1" applyAlignment="1">
      <alignment horizontal="left" vertical="top" wrapText="1" indent="7"/>
    </xf>
    <xf numFmtId="0" fontId="23" fillId="2" borderId="5" xfId="0" applyFont="1" applyFill="1" applyBorder="1" applyAlignment="1">
      <alignment horizontal="left" vertical="top" wrapText="1" indent="5"/>
    </xf>
    <xf numFmtId="0" fontId="23" fillId="2" borderId="6" xfId="0" applyFont="1" applyFill="1" applyBorder="1" applyAlignment="1">
      <alignment vertical="top" wrapText="1"/>
    </xf>
    <xf numFmtId="0" fontId="23" fillId="2" borderId="2" xfId="0" applyFont="1" applyFill="1" applyBorder="1" applyAlignment="1">
      <alignment vertical="top" wrapText="1"/>
    </xf>
    <xf numFmtId="0" fontId="23" fillId="2" borderId="4" xfId="0" applyFont="1" applyFill="1" applyBorder="1" applyAlignment="1">
      <alignment horizontal="left" vertical="top" wrapText="1" indent="5"/>
    </xf>
    <xf numFmtId="0" fontId="23" fillId="2" borderId="4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vertical="top" wrapText="1"/>
    </xf>
    <xf numFmtId="0" fontId="23" fillId="2" borderId="19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horizontal="left" vertical="top" wrapText="1"/>
    </xf>
    <xf numFmtId="0" fontId="10" fillId="0" borderId="0" xfId="0" applyFont="1"/>
    <xf numFmtId="0" fontId="2" fillId="0" borderId="0" xfId="0" applyFont="1"/>
    <xf numFmtId="0" fontId="9" fillId="0" borderId="7" xfId="0" applyFont="1" applyBorder="1" applyAlignment="1">
      <alignment horizontal="center"/>
    </xf>
    <xf numFmtId="0" fontId="10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2" fillId="0" borderId="0" xfId="0" applyFont="1" applyAlignment="1">
      <alignment wrapText="1"/>
    </xf>
    <xf numFmtId="0" fontId="10" fillId="0" borderId="1" xfId="0" applyFont="1" applyBorder="1"/>
    <xf numFmtId="0" fontId="2" fillId="0" borderId="1" xfId="0" applyFont="1" applyBorder="1"/>
    <xf numFmtId="0" fontId="2" fillId="2" borderId="2" xfId="0" applyFont="1" applyFill="1" applyBorder="1" applyAlignment="1">
      <alignment horizontal="left" vertical="top" wrapText="1" indent="6"/>
    </xf>
    <xf numFmtId="0" fontId="2" fillId="2" borderId="3" xfId="0" applyFont="1" applyFill="1" applyBorder="1" applyAlignment="1">
      <alignment horizontal="left" vertical="top" wrapText="1" indent="6"/>
    </xf>
    <xf numFmtId="0" fontId="2" fillId="2" borderId="4" xfId="0" applyFont="1" applyFill="1" applyBorder="1" applyAlignment="1">
      <alignment horizontal="left" vertical="top" wrapText="1" indent="6"/>
    </xf>
    <xf numFmtId="0" fontId="2" fillId="2" borderId="8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 indent="2"/>
    </xf>
    <xf numFmtId="0" fontId="2" fillId="2" borderId="9" xfId="0" applyFont="1" applyFill="1" applyBorder="1" applyAlignment="1">
      <alignment horizontal="left" vertical="top" wrapText="1" indent="2"/>
    </xf>
    <xf numFmtId="0" fontId="2" fillId="2" borderId="5" xfId="0" applyFont="1" applyFill="1" applyBorder="1" applyAlignment="1">
      <alignment horizontal="left" vertical="top" wrapText="1" indent="2"/>
    </xf>
    <xf numFmtId="0" fontId="2" fillId="2" borderId="6" xfId="0" applyFont="1" applyFill="1" applyBorder="1" applyAlignment="1">
      <alignment horizontal="left" vertical="top" wrapText="1" indent="2"/>
    </xf>
    <xf numFmtId="0" fontId="8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5"/>
    </xf>
    <xf numFmtId="0" fontId="2" fillId="2" borderId="4" xfId="0" applyFont="1" applyFill="1" applyBorder="1" applyAlignment="1">
      <alignment horizontal="left" vertical="top" wrapText="1" indent="5"/>
    </xf>
    <xf numFmtId="49" fontId="17" fillId="0" borderId="10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vertical="top" wrapText="1"/>
    </xf>
    <xf numFmtId="0" fontId="23" fillId="2" borderId="2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left" vertical="top" wrapText="1" indent="4"/>
    </xf>
    <xf numFmtId="0" fontId="23" fillId="2" borderId="4" xfId="0" applyFont="1" applyFill="1" applyBorder="1" applyAlignment="1">
      <alignment horizontal="left" vertical="top" wrapText="1" indent="4"/>
    </xf>
    <xf numFmtId="0" fontId="23" fillId="2" borderId="2" xfId="0" applyFont="1" applyFill="1" applyBorder="1" applyAlignment="1">
      <alignment horizontal="left" vertical="top" wrapText="1" indent="5"/>
    </xf>
    <xf numFmtId="0" fontId="23" fillId="2" borderId="4" xfId="0" applyFont="1" applyFill="1" applyBorder="1" applyAlignment="1">
      <alignment horizontal="left" vertical="top" wrapText="1" indent="5"/>
    </xf>
    <xf numFmtId="0" fontId="1" fillId="2" borderId="0" xfId="0" applyFont="1" applyFill="1" applyBorder="1" applyAlignment="1">
      <alignment horizontal="left" vertical="top" wrapText="1" indent="1"/>
    </xf>
    <xf numFmtId="0" fontId="23" fillId="2" borderId="2" xfId="0" applyFont="1" applyFill="1" applyBorder="1" applyAlignment="1">
      <alignment horizontal="left" vertical="top" wrapText="1" indent="6"/>
    </xf>
    <xf numFmtId="0" fontId="23" fillId="2" borderId="3" xfId="0" applyFont="1" applyFill="1" applyBorder="1" applyAlignment="1">
      <alignment horizontal="left" vertical="top" wrapText="1" indent="6"/>
    </xf>
    <xf numFmtId="0" fontId="23" fillId="2" borderId="4" xfId="0" applyFont="1" applyFill="1" applyBorder="1" applyAlignment="1">
      <alignment horizontal="left" vertical="top" wrapText="1" indent="6"/>
    </xf>
    <xf numFmtId="0" fontId="23" fillId="2" borderId="8" xfId="0" applyFont="1" applyFill="1" applyBorder="1" applyAlignment="1">
      <alignment horizontal="justify" vertical="top" wrapText="1"/>
    </xf>
    <xf numFmtId="0" fontId="23" fillId="2" borderId="9" xfId="0" applyFont="1" applyFill="1" applyBorder="1" applyAlignment="1">
      <alignment horizontal="justify" vertical="top" wrapText="1"/>
    </xf>
    <xf numFmtId="0" fontId="23" fillId="2" borderId="5" xfId="0" applyFont="1" applyFill="1" applyBorder="1" applyAlignment="1">
      <alignment horizontal="justify" vertical="top" wrapText="1"/>
    </xf>
    <xf numFmtId="0" fontId="23" fillId="2" borderId="6" xfId="0" applyFont="1" applyFill="1" applyBorder="1" applyAlignment="1">
      <alignment horizontal="justify" vertical="top" wrapText="1"/>
    </xf>
    <xf numFmtId="0" fontId="23" fillId="2" borderId="8" xfId="0" applyFont="1" applyFill="1" applyBorder="1" applyAlignment="1">
      <alignment horizontal="center" vertical="top" wrapText="1"/>
    </xf>
    <xf numFmtId="0" fontId="23" fillId="2" borderId="9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vertical="top" wrapText="1"/>
    </xf>
    <xf numFmtId="0" fontId="23" fillId="2" borderId="4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left" vertical="top" wrapText="1" indent="1"/>
    </xf>
    <xf numFmtId="0" fontId="24" fillId="0" borderId="10" xfId="0" applyFont="1" applyFill="1" applyBorder="1" applyAlignment="1">
      <alignment horizontal="center" vertical="top" wrapText="1"/>
    </xf>
    <xf numFmtId="49" fontId="11" fillId="3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4" borderId="10" xfId="0" applyNumberFormat="1" applyFont="1" applyFill="1" applyBorder="1" applyAlignment="1">
      <alignment horizontal="center"/>
    </xf>
    <xf numFmtId="49" fontId="11" fillId="3" borderId="17" xfId="0" applyNumberFormat="1" applyFont="1" applyFill="1" applyBorder="1" applyAlignment="1">
      <alignment horizontal="center"/>
    </xf>
    <xf numFmtId="49" fontId="11" fillId="3" borderId="15" xfId="0" applyNumberFormat="1" applyFont="1" applyFill="1" applyBorder="1" applyAlignment="1">
      <alignment horizontal="center"/>
    </xf>
    <xf numFmtId="49" fontId="11" fillId="5" borderId="10" xfId="0" applyNumberFormat="1" applyFont="1" applyFill="1" applyBorder="1" applyAlignment="1">
      <alignment horizontal="center"/>
    </xf>
    <xf numFmtId="49" fontId="11" fillId="4" borderId="17" xfId="0" applyNumberFormat="1" applyFont="1" applyFill="1" applyBorder="1" applyAlignment="1">
      <alignment horizontal="center"/>
    </xf>
    <xf numFmtId="49" fontId="11" fillId="4" borderId="15" xfId="0" applyNumberFormat="1" applyFont="1" applyFill="1" applyBorder="1" applyAlignment="1">
      <alignment horizontal="center"/>
    </xf>
    <xf numFmtId="49" fontId="11" fillId="6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 wrapText="1"/>
    </xf>
    <xf numFmtId="49" fontId="11" fillId="0" borderId="17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5" borderId="17" xfId="0" applyNumberFormat="1" applyFont="1" applyFill="1" applyBorder="1" applyAlignment="1">
      <alignment horizontal="center"/>
    </xf>
    <xf numFmtId="49" fontId="11" fillId="5" borderId="15" xfId="0" applyNumberFormat="1" applyFont="1" applyFill="1" applyBorder="1" applyAlignment="1">
      <alignment horizontal="center"/>
    </xf>
    <xf numFmtId="49" fontId="11" fillId="6" borderId="17" xfId="0" applyNumberFormat="1" applyFont="1" applyFill="1" applyBorder="1" applyAlignment="1">
      <alignment horizontal="center"/>
    </xf>
    <xf numFmtId="49" fontId="11" fillId="6" borderId="15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vertical="top" wrapText="1"/>
    </xf>
    <xf numFmtId="0" fontId="13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4"/>
    </xf>
    <xf numFmtId="0" fontId="2" fillId="2" borderId="4" xfId="0" applyFont="1" applyFill="1" applyBorder="1" applyAlignment="1">
      <alignment horizontal="left" vertical="top" wrapText="1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0"/>
  <sheetViews>
    <sheetView tabSelected="1" view="pageBreakPreview" topLeftCell="A91" zoomScale="77" zoomScaleNormal="100" zoomScaleSheetLayoutView="77" workbookViewId="0">
      <selection activeCell="H98" sqref="H98"/>
    </sheetView>
  </sheetViews>
  <sheetFormatPr defaultRowHeight="15"/>
  <cols>
    <col min="1" max="1" width="13" style="21" bestFit="1" customWidth="1"/>
    <col min="2" max="2" width="9.140625" style="21"/>
    <col min="3" max="3" width="31.28515625" style="21" customWidth="1"/>
    <col min="4" max="4" width="9.140625" style="21"/>
    <col min="5" max="5" width="7" style="21" customWidth="1"/>
    <col min="6" max="6" width="12.85546875" style="21" customWidth="1"/>
    <col min="7" max="7" width="6.5703125" style="21" customWidth="1"/>
    <col min="8" max="8" width="12.28515625" style="21" bestFit="1" customWidth="1"/>
    <col min="9" max="9" width="8.5703125" style="21" customWidth="1"/>
    <col min="10" max="10" width="19.85546875" style="21" customWidth="1"/>
    <col min="11" max="11" width="8.28515625" style="21" customWidth="1"/>
    <col min="12" max="12" width="10.7109375" style="21" customWidth="1"/>
    <col min="13" max="14" width="9.140625" style="21"/>
    <col min="15" max="15" width="12.42578125" style="21" customWidth="1"/>
    <col min="16" max="16384" width="9.140625" style="21"/>
  </cols>
  <sheetData>
    <row r="1" spans="1:25">
      <c r="A1" s="97"/>
      <c r="B1" s="152"/>
      <c r="C1" s="152"/>
      <c r="D1" s="152"/>
      <c r="E1" s="152"/>
      <c r="F1" s="152"/>
      <c r="G1" s="152"/>
      <c r="H1" s="152"/>
      <c r="I1" s="153" t="s">
        <v>0</v>
      </c>
      <c r="J1" s="153"/>
      <c r="K1" s="153"/>
      <c r="L1" s="153"/>
      <c r="M1" s="14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>
      <c r="A2" s="97"/>
      <c r="B2" s="152"/>
      <c r="C2" s="152"/>
      <c r="D2" s="152"/>
      <c r="E2" s="152"/>
      <c r="F2" s="152"/>
      <c r="G2" s="152"/>
      <c r="H2" s="152"/>
      <c r="I2" s="153" t="s">
        <v>47</v>
      </c>
      <c r="J2" s="153"/>
      <c r="K2" s="153"/>
      <c r="L2" s="153"/>
      <c r="M2" s="14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>
      <c r="A3" s="97"/>
      <c r="B3" s="152"/>
      <c r="C3" s="152"/>
      <c r="D3" s="152"/>
      <c r="E3" s="152"/>
      <c r="F3" s="152"/>
      <c r="G3" s="152"/>
      <c r="H3" s="152"/>
      <c r="I3" s="153" t="s">
        <v>35</v>
      </c>
      <c r="J3" s="153"/>
      <c r="K3" s="153"/>
      <c r="L3" s="153"/>
      <c r="M3" s="14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ht="15.75" thickBot="1">
      <c r="A4" s="97"/>
      <c r="B4" s="152"/>
      <c r="C4" s="152"/>
      <c r="D4" s="152"/>
      <c r="E4" s="152"/>
      <c r="F4" s="152"/>
      <c r="G4" s="152"/>
      <c r="H4" s="152"/>
      <c r="I4" s="153" t="s">
        <v>176</v>
      </c>
      <c r="J4" s="153"/>
      <c r="K4" s="156"/>
      <c r="L4" s="156"/>
      <c r="M4" s="14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>
      <c r="A5" s="97"/>
      <c r="B5" s="152"/>
      <c r="C5" s="152"/>
      <c r="D5" s="152"/>
      <c r="E5" s="152"/>
      <c r="F5" s="152"/>
      <c r="G5" s="152"/>
      <c r="H5" s="152"/>
      <c r="I5" s="152"/>
      <c r="J5" s="152"/>
      <c r="K5" s="154" t="s">
        <v>1</v>
      </c>
      <c r="L5" s="154"/>
      <c r="M5" s="14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>
      <c r="A6" s="97"/>
      <c r="B6" s="155" t="s">
        <v>48</v>
      </c>
      <c r="C6" s="155"/>
      <c r="D6" s="155"/>
      <c r="E6" s="155"/>
      <c r="F6" s="155"/>
      <c r="G6" s="155"/>
      <c r="H6" s="155"/>
      <c r="I6" s="155"/>
      <c r="J6" s="155"/>
      <c r="K6" s="97"/>
      <c r="L6" s="97"/>
      <c r="M6" s="14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0.25" customHeight="1">
      <c r="A7" s="97"/>
      <c r="B7" s="155" t="s">
        <v>3</v>
      </c>
      <c r="C7" s="155"/>
      <c r="D7" s="155"/>
      <c r="E7" s="155"/>
      <c r="F7" s="155"/>
      <c r="G7" s="155"/>
      <c r="H7" s="155"/>
      <c r="I7" s="155"/>
      <c r="J7" s="155"/>
      <c r="K7" s="152"/>
      <c r="L7" s="152"/>
      <c r="M7" s="14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26.25" customHeight="1">
      <c r="A8" s="98"/>
      <c r="B8" s="155" t="s">
        <v>37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97"/>
      <c r="N8" s="97"/>
      <c r="O8" s="161"/>
      <c r="P8" s="155"/>
      <c r="Q8" s="155"/>
      <c r="R8" s="155"/>
      <c r="S8" s="155"/>
      <c r="T8" s="155"/>
      <c r="U8" s="155"/>
      <c r="V8" s="155"/>
      <c r="W8" s="155"/>
      <c r="X8" s="155"/>
      <c r="Y8" s="155"/>
    </row>
    <row r="9" spans="1:25">
      <c r="A9" s="98"/>
      <c r="B9" s="155" t="s">
        <v>38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97"/>
      <c r="N9" s="97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</row>
    <row r="10" spans="1:25" ht="15.75" thickBot="1">
      <c r="A10" s="97"/>
      <c r="B10" s="162"/>
      <c r="C10" s="162"/>
      <c r="D10" s="162"/>
      <c r="E10" s="163" t="s">
        <v>186</v>
      </c>
      <c r="F10" s="163"/>
      <c r="G10" s="163"/>
      <c r="H10" s="163"/>
      <c r="I10" s="163"/>
      <c r="J10" s="163"/>
      <c r="K10" s="162"/>
      <c r="L10" s="162"/>
      <c r="M10" s="15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5.75" thickBot="1">
      <c r="A11" s="158" t="s">
        <v>33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60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</row>
    <row r="12" spans="1:25" ht="15.75" thickBot="1">
      <c r="A12" s="158" t="s">
        <v>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60"/>
    </row>
    <row r="13" spans="1:25" ht="15.75" thickBot="1">
      <c r="A13" s="158" t="s">
        <v>34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0"/>
      <c r="O13" s="157" t="s">
        <v>24</v>
      </c>
      <c r="P13" s="157"/>
      <c r="Q13" s="157"/>
      <c r="R13" s="157"/>
      <c r="S13" s="157"/>
      <c r="T13" s="157"/>
      <c r="U13" s="157"/>
      <c r="V13" s="157"/>
      <c r="W13" s="157"/>
      <c r="X13" s="157"/>
    </row>
    <row r="14" spans="1:25" ht="15.75" thickBot="1">
      <c r="A14" s="158" t="s">
        <v>2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60"/>
    </row>
    <row r="15" spans="1:25" ht="15.75" customHeight="1" thickBot="1">
      <c r="A15" s="158" t="s">
        <v>7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60"/>
      <c r="Q15" s="21" t="s">
        <v>132</v>
      </c>
    </row>
    <row r="16" spans="1:25" ht="15.75" customHeight="1" thickBot="1">
      <c r="A16" s="158" t="s">
        <v>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60"/>
    </row>
    <row r="17" spans="1:16" ht="15.75" thickBot="1">
      <c r="A17" s="164" t="s">
        <v>9</v>
      </c>
      <c r="B17" s="165"/>
      <c r="C17" s="166"/>
      <c r="D17" s="167" t="s">
        <v>10</v>
      </c>
      <c r="E17" s="168"/>
      <c r="F17" s="167" t="s">
        <v>11</v>
      </c>
      <c r="G17" s="168"/>
      <c r="H17" s="171" t="s">
        <v>12</v>
      </c>
      <c r="I17" s="172"/>
      <c r="J17" s="167" t="s">
        <v>13</v>
      </c>
      <c r="K17" s="168"/>
      <c r="L17" s="175" t="s">
        <v>14</v>
      </c>
      <c r="M17" s="176"/>
      <c r="O17" s="157"/>
      <c r="P17" s="157"/>
    </row>
    <row r="18" spans="1:16" ht="15.75" thickBot="1">
      <c r="A18" s="183" t="s">
        <v>15</v>
      </c>
      <c r="B18" s="184"/>
      <c r="C18" s="1" t="s">
        <v>16</v>
      </c>
      <c r="D18" s="169"/>
      <c r="E18" s="170"/>
      <c r="F18" s="169"/>
      <c r="G18" s="170"/>
      <c r="H18" s="173"/>
      <c r="I18" s="174"/>
      <c r="J18" s="169"/>
      <c r="K18" s="170"/>
      <c r="L18" s="177"/>
      <c r="M18" s="178"/>
    </row>
    <row r="19" spans="1:16" ht="19.5" customHeight="1" thickBot="1">
      <c r="A19" s="183">
        <v>1</v>
      </c>
      <c r="B19" s="184"/>
      <c r="C19" s="2">
        <v>2</v>
      </c>
      <c r="D19" s="185">
        <v>3</v>
      </c>
      <c r="E19" s="186"/>
      <c r="F19" s="185">
        <v>4</v>
      </c>
      <c r="G19" s="186"/>
      <c r="H19" s="183">
        <v>5</v>
      </c>
      <c r="I19" s="184"/>
      <c r="J19" s="187">
        <v>6</v>
      </c>
      <c r="K19" s="188"/>
      <c r="L19" s="187">
        <v>7</v>
      </c>
      <c r="M19" s="188"/>
    </row>
    <row r="20" spans="1:16" ht="15.75" thickBot="1">
      <c r="A20" s="99"/>
      <c r="B20" s="100"/>
      <c r="C20" s="13" t="s">
        <v>45</v>
      </c>
      <c r="D20" s="103"/>
      <c r="E20" s="104"/>
      <c r="F20" s="103"/>
      <c r="G20" s="104"/>
      <c r="H20" s="99"/>
      <c r="I20" s="100"/>
      <c r="J20" s="179"/>
      <c r="K20" s="180"/>
      <c r="L20" s="101"/>
      <c r="M20" s="102"/>
    </row>
    <row r="21" spans="1:16" ht="15.75" thickBot="1">
      <c r="A21" s="181"/>
      <c r="B21" s="182"/>
      <c r="C21" s="12" t="s">
        <v>26</v>
      </c>
      <c r="D21" s="181"/>
      <c r="E21" s="182"/>
      <c r="F21" s="181"/>
      <c r="G21" s="182"/>
      <c r="H21" s="181"/>
      <c r="I21" s="182"/>
      <c r="J21" s="181"/>
      <c r="K21" s="182"/>
      <c r="L21" s="181"/>
      <c r="M21" s="182"/>
    </row>
    <row r="22" spans="1:16" ht="25.5">
      <c r="A22" s="16"/>
      <c r="B22" s="17"/>
      <c r="C22" s="18" t="s">
        <v>25</v>
      </c>
      <c r="D22" s="16"/>
      <c r="E22" s="17"/>
      <c r="F22" s="16"/>
      <c r="G22" s="17"/>
      <c r="H22" s="16"/>
      <c r="I22" s="17"/>
      <c r="J22" s="16"/>
      <c r="K22" s="17"/>
      <c r="L22" s="19"/>
      <c r="M22" s="20"/>
    </row>
    <row r="23" spans="1:16" ht="32.25" customHeight="1">
      <c r="A23" s="189" t="s">
        <v>166</v>
      </c>
      <c r="B23" s="189"/>
      <c r="C23" s="105" t="s">
        <v>167</v>
      </c>
      <c r="D23" s="106" t="s">
        <v>46</v>
      </c>
      <c r="E23" s="106"/>
      <c r="F23" s="106" t="s">
        <v>39</v>
      </c>
      <c r="G23" s="106"/>
      <c r="H23" s="106">
        <v>1800</v>
      </c>
      <c r="I23" s="106"/>
      <c r="J23" s="107">
        <f t="shared" ref="J23:J71" si="0">H23*L23</f>
        <v>1800</v>
      </c>
      <c r="K23" s="106"/>
      <c r="L23" s="106">
        <v>1</v>
      </c>
      <c r="M23" s="108"/>
    </row>
    <row r="24" spans="1:16" ht="32.25" customHeight="1">
      <c r="A24" s="189" t="s">
        <v>211</v>
      </c>
      <c r="B24" s="189"/>
      <c r="C24" s="105" t="s">
        <v>167</v>
      </c>
      <c r="D24" s="106" t="s">
        <v>46</v>
      </c>
      <c r="E24" s="106"/>
      <c r="F24" s="106" t="s">
        <v>39</v>
      </c>
      <c r="G24" s="106"/>
      <c r="H24" s="106">
        <v>3000</v>
      </c>
      <c r="I24" s="106"/>
      <c r="J24" s="107">
        <f t="shared" si="0"/>
        <v>3000</v>
      </c>
      <c r="K24" s="106"/>
      <c r="L24" s="106">
        <v>1</v>
      </c>
      <c r="M24" s="108"/>
    </row>
    <row r="25" spans="1:16" ht="32.25" customHeight="1">
      <c r="A25" s="189" t="s">
        <v>212</v>
      </c>
      <c r="B25" s="189"/>
      <c r="C25" s="105" t="s">
        <v>167</v>
      </c>
      <c r="D25" s="106" t="s">
        <v>46</v>
      </c>
      <c r="E25" s="106"/>
      <c r="F25" s="106" t="s">
        <v>39</v>
      </c>
      <c r="G25" s="106"/>
      <c r="H25" s="106">
        <v>1500</v>
      </c>
      <c r="I25" s="106"/>
      <c r="J25" s="107">
        <f t="shared" ref="J25" si="1">H25*L25</f>
        <v>1500</v>
      </c>
      <c r="K25" s="106"/>
      <c r="L25" s="106">
        <v>1</v>
      </c>
      <c r="M25" s="108"/>
    </row>
    <row r="26" spans="1:16" ht="32.25" customHeight="1">
      <c r="A26" s="189" t="s">
        <v>214</v>
      </c>
      <c r="B26" s="189"/>
      <c r="C26" s="105" t="s">
        <v>167</v>
      </c>
      <c r="D26" s="106" t="s">
        <v>46</v>
      </c>
      <c r="E26" s="106"/>
      <c r="F26" s="106" t="s">
        <v>39</v>
      </c>
      <c r="G26" s="106"/>
      <c r="H26" s="106">
        <v>600</v>
      </c>
      <c r="I26" s="106"/>
      <c r="J26" s="107">
        <f t="shared" ref="J26" si="2">H26*L26</f>
        <v>600</v>
      </c>
      <c r="K26" s="106"/>
      <c r="L26" s="106">
        <v>1</v>
      </c>
      <c r="M26" s="108"/>
    </row>
    <row r="27" spans="1:16" ht="45" customHeight="1">
      <c r="A27" s="189">
        <v>22811170</v>
      </c>
      <c r="B27" s="189"/>
      <c r="C27" s="105" t="s">
        <v>213</v>
      </c>
      <c r="D27" s="106" t="s">
        <v>46</v>
      </c>
      <c r="E27" s="106"/>
      <c r="F27" s="106" t="s">
        <v>39</v>
      </c>
      <c r="G27" s="106"/>
      <c r="H27" s="106">
        <v>1000</v>
      </c>
      <c r="I27" s="106"/>
      <c r="J27" s="107">
        <f t="shared" si="0"/>
        <v>1000</v>
      </c>
      <c r="K27" s="106"/>
      <c r="L27" s="106">
        <v>1</v>
      </c>
      <c r="M27" s="108"/>
    </row>
    <row r="28" spans="1:16" ht="50.25">
      <c r="A28" s="190" t="s">
        <v>134</v>
      </c>
      <c r="B28" s="191"/>
      <c r="C28" s="105" t="s">
        <v>157</v>
      </c>
      <c r="D28" s="106" t="s">
        <v>46</v>
      </c>
      <c r="E28" s="106"/>
      <c r="F28" s="106" t="s">
        <v>39</v>
      </c>
      <c r="G28" s="106"/>
      <c r="H28" s="106">
        <v>150</v>
      </c>
      <c r="I28" s="106"/>
      <c r="J28" s="107">
        <f t="shared" si="0"/>
        <v>3300</v>
      </c>
      <c r="K28" s="106"/>
      <c r="L28" s="106">
        <v>22</v>
      </c>
      <c r="M28" s="108"/>
    </row>
    <row r="29" spans="1:16" ht="33.75">
      <c r="A29" s="189" t="s">
        <v>50</v>
      </c>
      <c r="B29" s="189"/>
      <c r="C29" s="105" t="s">
        <v>148</v>
      </c>
      <c r="D29" s="106" t="s">
        <v>46</v>
      </c>
      <c r="E29" s="106"/>
      <c r="F29" s="106" t="s">
        <v>39</v>
      </c>
      <c r="G29" s="106"/>
      <c r="H29" s="106">
        <v>300</v>
      </c>
      <c r="I29" s="106"/>
      <c r="J29" s="107">
        <f t="shared" si="0"/>
        <v>7800</v>
      </c>
      <c r="K29" s="106"/>
      <c r="L29" s="106">
        <v>26</v>
      </c>
      <c r="M29" s="108"/>
    </row>
    <row r="30" spans="1:16" ht="66.75">
      <c r="A30" s="189" t="s">
        <v>50</v>
      </c>
      <c r="B30" s="189"/>
      <c r="C30" s="105" t="s">
        <v>149</v>
      </c>
      <c r="D30" s="106" t="s">
        <v>46</v>
      </c>
      <c r="E30" s="106"/>
      <c r="F30" s="106" t="s">
        <v>39</v>
      </c>
      <c r="G30" s="106"/>
      <c r="H30" s="106">
        <v>100</v>
      </c>
      <c r="I30" s="106"/>
      <c r="J30" s="107">
        <f t="shared" si="0"/>
        <v>200</v>
      </c>
      <c r="K30" s="106"/>
      <c r="L30" s="106">
        <v>2</v>
      </c>
      <c r="M30" s="108"/>
    </row>
    <row r="31" spans="1:16" ht="83.25">
      <c r="A31" s="189" t="s">
        <v>215</v>
      </c>
      <c r="B31" s="189"/>
      <c r="C31" s="105" t="s">
        <v>216</v>
      </c>
      <c r="D31" s="106" t="s">
        <v>46</v>
      </c>
      <c r="E31" s="106"/>
      <c r="F31" s="106" t="s">
        <v>39</v>
      </c>
      <c r="G31" s="106"/>
      <c r="H31" s="106">
        <v>100</v>
      </c>
      <c r="I31" s="106"/>
      <c r="J31" s="107">
        <f t="shared" ref="J31" si="3">H31*L31</f>
        <v>4500</v>
      </c>
      <c r="K31" s="106"/>
      <c r="L31" s="106">
        <v>45</v>
      </c>
      <c r="M31" s="108"/>
    </row>
    <row r="32" spans="1:16" ht="50.25">
      <c r="A32" s="189" t="s">
        <v>50</v>
      </c>
      <c r="B32" s="189"/>
      <c r="C32" s="105" t="s">
        <v>150</v>
      </c>
      <c r="D32" s="106" t="s">
        <v>46</v>
      </c>
      <c r="E32" s="106"/>
      <c r="F32" s="106" t="s">
        <v>39</v>
      </c>
      <c r="G32" s="106"/>
      <c r="H32" s="106">
        <v>150</v>
      </c>
      <c r="I32" s="106"/>
      <c r="J32" s="107">
        <f t="shared" si="0"/>
        <v>3600</v>
      </c>
      <c r="K32" s="106"/>
      <c r="L32" s="106">
        <v>24</v>
      </c>
      <c r="M32" s="108"/>
    </row>
    <row r="33" spans="1:13" ht="23.25" customHeight="1">
      <c r="A33" s="189">
        <v>24911400</v>
      </c>
      <c r="B33" s="189"/>
      <c r="C33" s="109" t="s">
        <v>54</v>
      </c>
      <c r="D33" s="106" t="s">
        <v>46</v>
      </c>
      <c r="E33" s="106"/>
      <c r="F33" s="106" t="s">
        <v>39</v>
      </c>
      <c r="G33" s="106"/>
      <c r="H33" s="106">
        <v>250</v>
      </c>
      <c r="I33" s="106"/>
      <c r="J33" s="107">
        <f t="shared" si="0"/>
        <v>250</v>
      </c>
      <c r="K33" s="106"/>
      <c r="L33" s="106">
        <v>1</v>
      </c>
      <c r="M33" s="108"/>
    </row>
    <row r="34" spans="1:13" ht="33.75">
      <c r="A34" s="189">
        <v>30192739</v>
      </c>
      <c r="B34" s="189"/>
      <c r="C34" s="109" t="s">
        <v>63</v>
      </c>
      <c r="D34" s="106" t="s">
        <v>46</v>
      </c>
      <c r="E34" s="106"/>
      <c r="F34" s="106" t="s">
        <v>40</v>
      </c>
      <c r="G34" s="106"/>
      <c r="H34" s="106">
        <v>300</v>
      </c>
      <c r="I34" s="106"/>
      <c r="J34" s="107">
        <f t="shared" ref="J34" si="4">H34*L34</f>
        <v>4500</v>
      </c>
      <c r="K34" s="106"/>
      <c r="L34" s="106">
        <v>15</v>
      </c>
      <c r="M34" s="108"/>
    </row>
    <row r="35" spans="1:13" ht="33.75">
      <c r="A35" s="189">
        <v>30192740</v>
      </c>
      <c r="B35" s="189"/>
      <c r="C35" s="109" t="s">
        <v>63</v>
      </c>
      <c r="D35" s="106" t="s">
        <v>46</v>
      </c>
      <c r="E35" s="106"/>
      <c r="F35" s="106" t="s">
        <v>40</v>
      </c>
      <c r="G35" s="106"/>
      <c r="H35" s="106">
        <v>1250</v>
      </c>
      <c r="I35" s="106"/>
      <c r="J35" s="107">
        <f t="shared" si="0"/>
        <v>1250</v>
      </c>
      <c r="K35" s="106"/>
      <c r="L35" s="106">
        <v>1</v>
      </c>
      <c r="M35" s="108"/>
    </row>
    <row r="36" spans="1:13" ht="28.5" customHeight="1">
      <c r="A36" s="189">
        <v>30197621</v>
      </c>
      <c r="B36" s="189"/>
      <c r="C36" s="105" t="s">
        <v>67</v>
      </c>
      <c r="D36" s="106" t="s">
        <v>46</v>
      </c>
      <c r="E36" s="106"/>
      <c r="F36" s="106" t="s">
        <v>40</v>
      </c>
      <c r="G36" s="106"/>
      <c r="H36" s="106">
        <v>2000</v>
      </c>
      <c r="I36" s="106"/>
      <c r="J36" s="107">
        <f t="shared" ref="J36" si="5">H36*L36</f>
        <v>6000</v>
      </c>
      <c r="K36" s="106"/>
      <c r="L36" s="106">
        <v>3</v>
      </c>
      <c r="M36" s="108"/>
    </row>
    <row r="37" spans="1:13" ht="33.75">
      <c r="A37" s="189">
        <v>30197622</v>
      </c>
      <c r="B37" s="189"/>
      <c r="C37" s="105" t="s">
        <v>67</v>
      </c>
      <c r="D37" s="106" t="s">
        <v>46</v>
      </c>
      <c r="E37" s="106"/>
      <c r="F37" s="106" t="s">
        <v>40</v>
      </c>
      <c r="G37" s="106"/>
      <c r="H37" s="106">
        <v>1500</v>
      </c>
      <c r="I37" s="106"/>
      <c r="J37" s="107">
        <f t="shared" si="0"/>
        <v>12000</v>
      </c>
      <c r="K37" s="106"/>
      <c r="L37" s="106">
        <v>8</v>
      </c>
      <c r="M37" s="108"/>
    </row>
    <row r="38" spans="1:13" ht="36.75" customHeight="1">
      <c r="A38" s="195"/>
      <c r="B38" s="195"/>
      <c r="C38" s="116" t="s">
        <v>27</v>
      </c>
      <c r="D38" s="124" t="s">
        <v>46</v>
      </c>
      <c r="E38" s="124"/>
      <c r="F38" s="124"/>
      <c r="G38" s="124"/>
      <c r="H38" s="124"/>
      <c r="I38" s="124"/>
      <c r="J38" s="115"/>
      <c r="K38" s="124"/>
      <c r="L38" s="124"/>
      <c r="M38" s="114"/>
    </row>
    <row r="39" spans="1:13" ht="19.5" customHeight="1">
      <c r="A39" s="194">
        <v>31531200</v>
      </c>
      <c r="B39" s="194"/>
      <c r="C39" s="117" t="s">
        <v>73</v>
      </c>
      <c r="D39" s="124" t="s">
        <v>46</v>
      </c>
      <c r="E39" s="124"/>
      <c r="F39" s="124" t="s">
        <v>39</v>
      </c>
      <c r="G39" s="124"/>
      <c r="H39" s="124">
        <v>100</v>
      </c>
      <c r="I39" s="124"/>
      <c r="J39" s="115">
        <f t="shared" si="0"/>
        <v>1100</v>
      </c>
      <c r="K39" s="124"/>
      <c r="L39" s="124">
        <v>11</v>
      </c>
      <c r="M39" s="114"/>
    </row>
    <row r="40" spans="1:13" ht="20.25" customHeight="1">
      <c r="A40" s="194" t="s">
        <v>77</v>
      </c>
      <c r="B40" s="194"/>
      <c r="C40" s="111" t="s">
        <v>78</v>
      </c>
      <c r="D40" s="124" t="s">
        <v>46</v>
      </c>
      <c r="E40" s="124"/>
      <c r="F40" s="124" t="s">
        <v>39</v>
      </c>
      <c r="G40" s="124"/>
      <c r="H40" s="124">
        <v>150</v>
      </c>
      <c r="I40" s="124"/>
      <c r="J40" s="115">
        <f t="shared" si="0"/>
        <v>750</v>
      </c>
      <c r="K40" s="124"/>
      <c r="L40" s="124">
        <v>5</v>
      </c>
      <c r="M40" s="114"/>
    </row>
    <row r="41" spans="1:13" ht="20.25" customHeight="1">
      <c r="A41" s="192">
        <v>33761100</v>
      </c>
      <c r="B41" s="193"/>
      <c r="C41" s="111" t="s">
        <v>79</v>
      </c>
      <c r="D41" s="124" t="s">
        <v>46</v>
      </c>
      <c r="E41" s="124"/>
      <c r="F41" s="124" t="s">
        <v>39</v>
      </c>
      <c r="G41" s="124"/>
      <c r="H41" s="124">
        <v>130</v>
      </c>
      <c r="I41" s="124"/>
      <c r="J41" s="115">
        <f t="shared" si="0"/>
        <v>1300</v>
      </c>
      <c r="K41" s="124"/>
      <c r="L41" s="124">
        <v>10</v>
      </c>
      <c r="M41" s="114"/>
    </row>
    <row r="42" spans="1:13" ht="36.75" customHeight="1">
      <c r="A42" s="194">
        <v>44192800</v>
      </c>
      <c r="B42" s="194"/>
      <c r="C42" s="117" t="s">
        <v>104</v>
      </c>
      <c r="D42" s="124" t="s">
        <v>46</v>
      </c>
      <c r="E42" s="119"/>
      <c r="F42" s="119" t="s">
        <v>39</v>
      </c>
      <c r="G42" s="119"/>
      <c r="H42" s="119">
        <v>450</v>
      </c>
      <c r="I42" s="119"/>
      <c r="J42" s="115">
        <f t="shared" si="0"/>
        <v>900</v>
      </c>
      <c r="K42" s="124"/>
      <c r="L42" s="124">
        <v>2</v>
      </c>
      <c r="M42" s="114"/>
    </row>
    <row r="43" spans="1:13" ht="27.75" customHeight="1">
      <c r="A43" s="192" t="s">
        <v>184</v>
      </c>
      <c r="B43" s="193"/>
      <c r="C43" s="117" t="s">
        <v>185</v>
      </c>
      <c r="D43" s="124" t="s">
        <v>46</v>
      </c>
      <c r="E43" s="119"/>
      <c r="F43" s="119" t="s">
        <v>39</v>
      </c>
      <c r="G43" s="119"/>
      <c r="H43" s="119">
        <v>700</v>
      </c>
      <c r="I43" s="119"/>
      <c r="J43" s="115">
        <f t="shared" si="0"/>
        <v>4900</v>
      </c>
      <c r="K43" s="124"/>
      <c r="L43" s="124">
        <v>7</v>
      </c>
      <c r="M43" s="114"/>
    </row>
    <row r="44" spans="1:13" ht="18.75">
      <c r="A44" s="194">
        <v>39221410</v>
      </c>
      <c r="B44" s="194"/>
      <c r="C44" s="111" t="s">
        <v>80</v>
      </c>
      <c r="D44" s="124" t="s">
        <v>46</v>
      </c>
      <c r="E44" s="124"/>
      <c r="F44" s="124" t="s">
        <v>39</v>
      </c>
      <c r="G44" s="124"/>
      <c r="H44" s="124">
        <v>1400</v>
      </c>
      <c r="I44" s="124"/>
      <c r="J44" s="115">
        <f t="shared" si="0"/>
        <v>5600</v>
      </c>
      <c r="K44" s="124"/>
      <c r="L44" s="124">
        <v>4</v>
      </c>
      <c r="M44" s="114"/>
    </row>
    <row r="45" spans="1:13" ht="36.75">
      <c r="A45" s="194" t="s">
        <v>83</v>
      </c>
      <c r="B45" s="194"/>
      <c r="C45" s="111" t="s">
        <v>84</v>
      </c>
      <c r="D45" s="124" t="s">
        <v>46</v>
      </c>
      <c r="E45" s="124"/>
      <c r="F45" s="124" t="s">
        <v>126</v>
      </c>
      <c r="G45" s="124"/>
      <c r="H45" s="124">
        <v>9600</v>
      </c>
      <c r="I45" s="124"/>
      <c r="J45" s="115">
        <f t="shared" si="0"/>
        <v>9600</v>
      </c>
      <c r="K45" s="124"/>
      <c r="L45" s="124">
        <v>1</v>
      </c>
      <c r="M45" s="118"/>
    </row>
    <row r="46" spans="1:13" ht="18.75">
      <c r="A46" s="194">
        <v>39812600</v>
      </c>
      <c r="B46" s="194"/>
      <c r="C46" s="111" t="s">
        <v>207</v>
      </c>
      <c r="D46" s="124" t="s">
        <v>46</v>
      </c>
      <c r="E46" s="124"/>
      <c r="F46" s="124" t="s">
        <v>39</v>
      </c>
      <c r="G46" s="124"/>
      <c r="H46" s="124">
        <v>300</v>
      </c>
      <c r="I46" s="124"/>
      <c r="J46" s="115">
        <f t="shared" si="0"/>
        <v>1800</v>
      </c>
      <c r="K46" s="124"/>
      <c r="L46" s="124">
        <v>6</v>
      </c>
      <c r="M46" s="114"/>
    </row>
    <row r="47" spans="1:13" ht="18.75">
      <c r="A47" s="194" t="s">
        <v>86</v>
      </c>
      <c r="B47" s="194"/>
      <c r="C47" s="111" t="s">
        <v>208</v>
      </c>
      <c r="D47" s="124" t="s">
        <v>46</v>
      </c>
      <c r="E47" s="120"/>
      <c r="F47" s="124" t="s">
        <v>39</v>
      </c>
      <c r="G47" s="124"/>
      <c r="H47" s="124">
        <v>200</v>
      </c>
      <c r="I47" s="124"/>
      <c r="J47" s="115">
        <f t="shared" si="0"/>
        <v>1200</v>
      </c>
      <c r="K47" s="124"/>
      <c r="L47" s="124">
        <v>6</v>
      </c>
      <c r="M47" s="114"/>
    </row>
    <row r="48" spans="1:13" ht="22.5" customHeight="1">
      <c r="A48" s="194">
        <v>39831245</v>
      </c>
      <c r="B48" s="194"/>
      <c r="C48" s="117" t="s">
        <v>209</v>
      </c>
      <c r="D48" s="124" t="s">
        <v>46</v>
      </c>
      <c r="E48" s="124"/>
      <c r="F48" s="124" t="s">
        <v>112</v>
      </c>
      <c r="G48" s="124"/>
      <c r="H48" s="124">
        <v>400</v>
      </c>
      <c r="I48" s="124"/>
      <c r="J48" s="115">
        <f t="shared" si="0"/>
        <v>2400</v>
      </c>
      <c r="K48" s="124"/>
      <c r="L48" s="124">
        <v>6</v>
      </c>
      <c r="M48" s="114"/>
    </row>
    <row r="49" spans="1:13" ht="27" customHeight="1">
      <c r="A49" s="194">
        <v>39831247</v>
      </c>
      <c r="B49" s="194"/>
      <c r="C49" s="117" t="s">
        <v>89</v>
      </c>
      <c r="D49" s="124" t="s">
        <v>46</v>
      </c>
      <c r="E49" s="124"/>
      <c r="F49" s="124" t="s">
        <v>112</v>
      </c>
      <c r="G49" s="124"/>
      <c r="H49" s="124">
        <v>250</v>
      </c>
      <c r="I49" s="124"/>
      <c r="J49" s="115">
        <f t="shared" si="0"/>
        <v>500</v>
      </c>
      <c r="K49" s="124"/>
      <c r="L49" s="124">
        <v>2</v>
      </c>
      <c r="M49" s="114"/>
    </row>
    <row r="50" spans="1:13" ht="18.75">
      <c r="A50" s="194" t="s">
        <v>86</v>
      </c>
      <c r="B50" s="194"/>
      <c r="C50" s="111" t="s">
        <v>210</v>
      </c>
      <c r="D50" s="124" t="s">
        <v>46</v>
      </c>
      <c r="E50" s="124"/>
      <c r="F50" s="124" t="s">
        <v>39</v>
      </c>
      <c r="G50" s="124"/>
      <c r="H50" s="124">
        <v>140</v>
      </c>
      <c r="I50" s="124"/>
      <c r="J50" s="115">
        <f t="shared" si="0"/>
        <v>840</v>
      </c>
      <c r="K50" s="124"/>
      <c r="L50" s="124">
        <v>6</v>
      </c>
      <c r="M50" s="114"/>
    </row>
    <row r="51" spans="1:13" ht="23.25" customHeight="1">
      <c r="A51" s="194">
        <v>39831270</v>
      </c>
      <c r="B51" s="194"/>
      <c r="C51" s="111" t="s">
        <v>91</v>
      </c>
      <c r="D51" s="124" t="s">
        <v>46</v>
      </c>
      <c r="E51" s="124"/>
      <c r="F51" s="124" t="s">
        <v>39</v>
      </c>
      <c r="G51" s="124"/>
      <c r="H51" s="124">
        <v>200</v>
      </c>
      <c r="I51" s="124"/>
      <c r="J51" s="115">
        <f t="shared" si="0"/>
        <v>1000</v>
      </c>
      <c r="K51" s="124"/>
      <c r="L51" s="124">
        <v>5</v>
      </c>
      <c r="M51" s="114"/>
    </row>
    <row r="52" spans="1:13" ht="23.25" customHeight="1">
      <c r="A52" s="194">
        <v>39831281</v>
      </c>
      <c r="B52" s="194"/>
      <c r="C52" s="111" t="s">
        <v>92</v>
      </c>
      <c r="D52" s="124" t="s">
        <v>46</v>
      </c>
      <c r="E52" s="124"/>
      <c r="F52" s="124" t="s">
        <v>39</v>
      </c>
      <c r="G52" s="124"/>
      <c r="H52" s="124">
        <v>600</v>
      </c>
      <c r="I52" s="124"/>
      <c r="J52" s="115">
        <f t="shared" si="0"/>
        <v>1800</v>
      </c>
      <c r="K52" s="124"/>
      <c r="L52" s="124">
        <v>3</v>
      </c>
      <c r="M52" s="114"/>
    </row>
    <row r="53" spans="1:13" ht="27" customHeight="1">
      <c r="A53" s="194" t="s">
        <v>177</v>
      </c>
      <c r="B53" s="194"/>
      <c r="C53" s="111" t="s">
        <v>178</v>
      </c>
      <c r="D53" s="124" t="s">
        <v>46</v>
      </c>
      <c r="E53" s="124"/>
      <c r="F53" s="124" t="s">
        <v>39</v>
      </c>
      <c r="G53" s="124"/>
      <c r="H53" s="124">
        <v>1500</v>
      </c>
      <c r="I53" s="124"/>
      <c r="J53" s="115">
        <f t="shared" si="0"/>
        <v>4500</v>
      </c>
      <c r="K53" s="124"/>
      <c r="L53" s="124">
        <v>3</v>
      </c>
      <c r="M53" s="114"/>
    </row>
    <row r="54" spans="1:13" ht="66.75" customHeight="1">
      <c r="A54" s="192" t="s">
        <v>129</v>
      </c>
      <c r="B54" s="193"/>
      <c r="C54" s="117" t="s">
        <v>128</v>
      </c>
      <c r="D54" s="124" t="s">
        <v>46</v>
      </c>
      <c r="E54" s="124"/>
      <c r="F54" s="124" t="s">
        <v>40</v>
      </c>
      <c r="G54" s="124"/>
      <c r="H54" s="124">
        <v>450</v>
      </c>
      <c r="I54" s="124"/>
      <c r="J54" s="115">
        <f t="shared" si="0"/>
        <v>1800</v>
      </c>
      <c r="K54" s="124"/>
      <c r="L54" s="124">
        <v>4</v>
      </c>
      <c r="M54" s="114"/>
    </row>
    <row r="55" spans="1:13" ht="36.75">
      <c r="A55" s="192"/>
      <c r="B55" s="193"/>
      <c r="C55" s="121" t="s">
        <v>125</v>
      </c>
      <c r="D55" s="124"/>
      <c r="E55" s="124"/>
      <c r="F55" s="124"/>
      <c r="G55" s="124"/>
      <c r="H55" s="124"/>
      <c r="I55" s="124"/>
      <c r="J55" s="115"/>
      <c r="K55" s="124"/>
      <c r="L55" s="124"/>
      <c r="M55" s="118"/>
    </row>
    <row r="56" spans="1:13" ht="26.25" customHeight="1">
      <c r="A56" s="194" t="s">
        <v>96</v>
      </c>
      <c r="B56" s="194"/>
      <c r="C56" s="111" t="s">
        <v>198</v>
      </c>
      <c r="D56" s="124" t="s">
        <v>46</v>
      </c>
      <c r="E56" s="124"/>
      <c r="F56" s="124" t="s">
        <v>40</v>
      </c>
      <c r="G56" s="124"/>
      <c r="H56" s="124">
        <v>4000</v>
      </c>
      <c r="I56" s="124"/>
      <c r="J56" s="115">
        <f t="shared" si="0"/>
        <v>4000</v>
      </c>
      <c r="K56" s="124"/>
      <c r="L56" s="124">
        <v>1</v>
      </c>
      <c r="M56" s="114"/>
    </row>
    <row r="57" spans="1:13" ht="27" customHeight="1">
      <c r="A57" s="194">
        <v>44111410</v>
      </c>
      <c r="B57" s="194"/>
      <c r="C57" s="111" t="s">
        <v>98</v>
      </c>
      <c r="D57" s="124" t="s">
        <v>46</v>
      </c>
      <c r="E57" s="124"/>
      <c r="F57" s="124" t="s">
        <v>112</v>
      </c>
      <c r="G57" s="124"/>
      <c r="H57" s="124">
        <v>7160</v>
      </c>
      <c r="I57" s="124"/>
      <c r="J57" s="115">
        <f t="shared" si="0"/>
        <v>35800</v>
      </c>
      <c r="K57" s="124"/>
      <c r="L57" s="124">
        <v>5</v>
      </c>
      <c r="M57" s="114"/>
    </row>
    <row r="58" spans="1:13" ht="27.75" customHeight="1">
      <c r="A58" s="194">
        <v>44111420</v>
      </c>
      <c r="B58" s="194"/>
      <c r="C58" s="117" t="s">
        <v>198</v>
      </c>
      <c r="D58" s="124" t="s">
        <v>46</v>
      </c>
      <c r="E58" s="124"/>
      <c r="F58" s="124" t="s">
        <v>39</v>
      </c>
      <c r="G58" s="124"/>
      <c r="H58" s="124">
        <v>1000</v>
      </c>
      <c r="I58" s="124"/>
      <c r="J58" s="115">
        <f t="shared" si="0"/>
        <v>1000</v>
      </c>
      <c r="K58" s="124"/>
      <c r="L58" s="124">
        <v>1</v>
      </c>
      <c r="M58" s="114"/>
    </row>
    <row r="59" spans="1:13" ht="31.5" customHeight="1">
      <c r="A59" s="192" t="s">
        <v>179</v>
      </c>
      <c r="B59" s="193"/>
      <c r="C59" s="117" t="s">
        <v>199</v>
      </c>
      <c r="D59" s="124" t="s">
        <v>46</v>
      </c>
      <c r="E59" s="124"/>
      <c r="F59" s="124" t="s">
        <v>39</v>
      </c>
      <c r="G59" s="124"/>
      <c r="H59" s="124">
        <v>1000</v>
      </c>
      <c r="I59" s="124"/>
      <c r="J59" s="115">
        <f t="shared" si="0"/>
        <v>1000</v>
      </c>
      <c r="K59" s="124"/>
      <c r="L59" s="124">
        <v>1</v>
      </c>
      <c r="M59" s="114"/>
    </row>
    <row r="60" spans="1:13" ht="31.5" customHeight="1">
      <c r="A60" s="192" t="s">
        <v>143</v>
      </c>
      <c r="B60" s="193"/>
      <c r="C60" s="117" t="s">
        <v>144</v>
      </c>
      <c r="D60" s="124" t="s">
        <v>46</v>
      </c>
      <c r="E60" s="124"/>
      <c r="F60" s="124" t="s">
        <v>39</v>
      </c>
      <c r="G60" s="124"/>
      <c r="H60" s="124">
        <v>800</v>
      </c>
      <c r="I60" s="124"/>
      <c r="J60" s="115">
        <f t="shared" si="0"/>
        <v>800</v>
      </c>
      <c r="K60" s="124"/>
      <c r="L60" s="124">
        <v>1</v>
      </c>
      <c r="M60" s="114"/>
    </row>
    <row r="61" spans="1:13" ht="31.5" customHeight="1">
      <c r="A61" s="192" t="s">
        <v>170</v>
      </c>
      <c r="B61" s="193"/>
      <c r="C61" s="117" t="s">
        <v>187</v>
      </c>
      <c r="D61" s="124" t="s">
        <v>46</v>
      </c>
      <c r="E61" s="124"/>
      <c r="F61" s="124" t="s">
        <v>39</v>
      </c>
      <c r="G61" s="124"/>
      <c r="H61" s="124">
        <v>500</v>
      </c>
      <c r="I61" s="124"/>
      <c r="J61" s="115">
        <f t="shared" si="0"/>
        <v>500</v>
      </c>
      <c r="K61" s="124"/>
      <c r="L61" s="124">
        <v>1</v>
      </c>
      <c r="M61" s="114"/>
    </row>
    <row r="62" spans="1:13" ht="31.5" customHeight="1">
      <c r="A62" s="192" t="s">
        <v>170</v>
      </c>
      <c r="B62" s="193"/>
      <c r="C62" s="117" t="s">
        <v>188</v>
      </c>
      <c r="D62" s="124" t="s">
        <v>46</v>
      </c>
      <c r="E62" s="124"/>
      <c r="F62" s="124" t="s">
        <v>39</v>
      </c>
      <c r="G62" s="124"/>
      <c r="H62" s="124">
        <v>150</v>
      </c>
      <c r="I62" s="124"/>
      <c r="J62" s="115">
        <f t="shared" si="0"/>
        <v>150</v>
      </c>
      <c r="K62" s="124"/>
      <c r="L62" s="124">
        <v>1</v>
      </c>
      <c r="M62" s="114"/>
    </row>
    <row r="63" spans="1:13" ht="31.5" customHeight="1">
      <c r="A63" s="192" t="s">
        <v>170</v>
      </c>
      <c r="B63" s="193"/>
      <c r="C63" s="117" t="s">
        <v>189</v>
      </c>
      <c r="D63" s="124" t="s">
        <v>46</v>
      </c>
      <c r="E63" s="124"/>
      <c r="F63" s="124" t="s">
        <v>39</v>
      </c>
      <c r="G63" s="124"/>
      <c r="H63" s="124">
        <v>1200</v>
      </c>
      <c r="I63" s="124"/>
      <c r="J63" s="115">
        <f t="shared" si="0"/>
        <v>1200</v>
      </c>
      <c r="K63" s="124"/>
      <c r="L63" s="124">
        <v>1</v>
      </c>
      <c r="M63" s="114"/>
    </row>
    <row r="64" spans="1:13" ht="31.5" customHeight="1">
      <c r="A64" s="192" t="s">
        <v>170</v>
      </c>
      <c r="B64" s="193"/>
      <c r="C64" s="117" t="s">
        <v>190</v>
      </c>
      <c r="D64" s="124" t="s">
        <v>46</v>
      </c>
      <c r="E64" s="124"/>
      <c r="F64" s="124" t="s">
        <v>39</v>
      </c>
      <c r="G64" s="124"/>
      <c r="H64" s="124">
        <v>7500</v>
      </c>
      <c r="I64" s="124"/>
      <c r="J64" s="115">
        <f t="shared" si="0"/>
        <v>7500</v>
      </c>
      <c r="K64" s="124"/>
      <c r="L64" s="124">
        <v>1</v>
      </c>
      <c r="M64" s="114"/>
    </row>
    <row r="65" spans="1:13" ht="31.5" customHeight="1">
      <c r="A65" s="192" t="s">
        <v>170</v>
      </c>
      <c r="B65" s="193"/>
      <c r="C65" s="117" t="s">
        <v>191</v>
      </c>
      <c r="D65" s="124" t="s">
        <v>46</v>
      </c>
      <c r="E65" s="124"/>
      <c r="F65" s="124" t="s">
        <v>39</v>
      </c>
      <c r="G65" s="124"/>
      <c r="H65" s="124">
        <v>130</v>
      </c>
      <c r="I65" s="124"/>
      <c r="J65" s="115">
        <f t="shared" si="0"/>
        <v>650</v>
      </c>
      <c r="K65" s="124"/>
      <c r="L65" s="124">
        <v>5</v>
      </c>
      <c r="M65" s="114"/>
    </row>
    <row r="66" spans="1:13" ht="31.5" customHeight="1">
      <c r="A66" s="192" t="s">
        <v>170</v>
      </c>
      <c r="B66" s="193"/>
      <c r="C66" s="117" t="s">
        <v>192</v>
      </c>
      <c r="D66" s="124" t="s">
        <v>46</v>
      </c>
      <c r="E66" s="124"/>
      <c r="F66" s="124" t="s">
        <v>39</v>
      </c>
      <c r="G66" s="124"/>
      <c r="H66" s="124">
        <v>90000</v>
      </c>
      <c r="I66" s="124"/>
      <c r="J66" s="115">
        <f t="shared" si="0"/>
        <v>90000</v>
      </c>
      <c r="K66" s="124"/>
      <c r="L66" s="124">
        <v>1</v>
      </c>
      <c r="M66" s="114"/>
    </row>
    <row r="67" spans="1:13" ht="31.5" customHeight="1">
      <c r="A67" s="192" t="s">
        <v>170</v>
      </c>
      <c r="B67" s="193"/>
      <c r="C67" s="117" t="s">
        <v>193</v>
      </c>
      <c r="D67" s="124" t="s">
        <v>46</v>
      </c>
      <c r="E67" s="124"/>
      <c r="F67" s="124" t="s">
        <v>39</v>
      </c>
      <c r="G67" s="124"/>
      <c r="H67" s="124">
        <v>1000</v>
      </c>
      <c r="I67" s="124"/>
      <c r="J67" s="115">
        <f t="shared" si="0"/>
        <v>4000</v>
      </c>
      <c r="K67" s="124"/>
      <c r="L67" s="124">
        <v>4</v>
      </c>
      <c r="M67" s="114"/>
    </row>
    <row r="68" spans="1:13" ht="31.5" customHeight="1">
      <c r="A68" s="192" t="s">
        <v>130</v>
      </c>
      <c r="B68" s="193"/>
      <c r="C68" s="117" t="s">
        <v>194</v>
      </c>
      <c r="D68" s="124" t="s">
        <v>46</v>
      </c>
      <c r="E68" s="124"/>
      <c r="F68" s="124" t="s">
        <v>39</v>
      </c>
      <c r="G68" s="124"/>
      <c r="H68" s="124">
        <v>200</v>
      </c>
      <c r="I68" s="124"/>
      <c r="J68" s="115">
        <f t="shared" si="0"/>
        <v>14000</v>
      </c>
      <c r="K68" s="124"/>
      <c r="L68" s="124">
        <v>70</v>
      </c>
      <c r="M68" s="114"/>
    </row>
    <row r="69" spans="1:13" ht="31.5" customHeight="1">
      <c r="A69" s="192" t="s">
        <v>170</v>
      </c>
      <c r="B69" s="193"/>
      <c r="C69" s="117" t="s">
        <v>195</v>
      </c>
      <c r="D69" s="124" t="s">
        <v>46</v>
      </c>
      <c r="E69" s="124"/>
      <c r="F69" s="124" t="s">
        <v>39</v>
      </c>
      <c r="G69" s="124"/>
      <c r="H69" s="124">
        <v>2400</v>
      </c>
      <c r="I69" s="124"/>
      <c r="J69" s="115">
        <f t="shared" si="0"/>
        <v>4800</v>
      </c>
      <c r="K69" s="124"/>
      <c r="L69" s="124">
        <v>2</v>
      </c>
      <c r="M69" s="114"/>
    </row>
    <row r="70" spans="1:13" ht="31.5" customHeight="1">
      <c r="A70" s="192" t="s">
        <v>170</v>
      </c>
      <c r="B70" s="193"/>
      <c r="C70" s="117" t="s">
        <v>196</v>
      </c>
      <c r="D70" s="124" t="s">
        <v>46</v>
      </c>
      <c r="E70" s="124"/>
      <c r="F70" s="124" t="s">
        <v>39</v>
      </c>
      <c r="G70" s="124"/>
      <c r="H70" s="124">
        <v>6200</v>
      </c>
      <c r="I70" s="124"/>
      <c r="J70" s="115">
        <f t="shared" si="0"/>
        <v>6200</v>
      </c>
      <c r="K70" s="124"/>
      <c r="L70" s="124">
        <v>1</v>
      </c>
      <c r="M70" s="114"/>
    </row>
    <row r="71" spans="1:13" ht="31.5" customHeight="1">
      <c r="A71" s="192" t="s">
        <v>170</v>
      </c>
      <c r="B71" s="193"/>
      <c r="C71" s="117" t="s">
        <v>197</v>
      </c>
      <c r="D71" s="124"/>
      <c r="E71" s="124"/>
      <c r="F71" s="124"/>
      <c r="G71" s="124"/>
      <c r="H71" s="124">
        <v>3000</v>
      </c>
      <c r="I71" s="124"/>
      <c r="J71" s="115">
        <f t="shared" si="0"/>
        <v>3000</v>
      </c>
      <c r="K71" s="124"/>
      <c r="L71" s="124">
        <v>1</v>
      </c>
      <c r="M71" s="114"/>
    </row>
    <row r="72" spans="1:13" ht="31.5" customHeight="1">
      <c r="A72" s="192" t="s">
        <v>170</v>
      </c>
      <c r="B72" s="193"/>
      <c r="C72" s="117" t="s">
        <v>195</v>
      </c>
      <c r="D72" s="124" t="s">
        <v>46</v>
      </c>
      <c r="E72" s="124"/>
      <c r="F72" s="124" t="s">
        <v>39</v>
      </c>
      <c r="G72" s="124"/>
      <c r="H72" s="124">
        <v>2310</v>
      </c>
      <c r="I72" s="124"/>
      <c r="J72" s="115">
        <f t="shared" ref="J72:J83" si="6">H72*L72</f>
        <v>6930</v>
      </c>
      <c r="K72" s="124"/>
      <c r="L72" s="124">
        <v>3</v>
      </c>
      <c r="M72" s="114"/>
    </row>
    <row r="73" spans="1:13" ht="31.5" customHeight="1">
      <c r="A73" s="192" t="s">
        <v>170</v>
      </c>
      <c r="B73" s="193"/>
      <c r="C73" s="117" t="s">
        <v>189</v>
      </c>
      <c r="D73" s="148" t="s">
        <v>46</v>
      </c>
      <c r="E73" s="124"/>
      <c r="F73" s="148" t="s">
        <v>39</v>
      </c>
      <c r="G73" s="124"/>
      <c r="H73" s="124">
        <v>2000</v>
      </c>
      <c r="I73" s="124"/>
      <c r="J73" s="115">
        <f t="shared" si="6"/>
        <v>2000</v>
      </c>
      <c r="K73" s="124"/>
      <c r="L73" s="124">
        <v>1</v>
      </c>
      <c r="M73" s="114"/>
    </row>
    <row r="74" spans="1:13" ht="31.5" customHeight="1">
      <c r="A74" s="192" t="s">
        <v>170</v>
      </c>
      <c r="B74" s="193"/>
      <c r="C74" s="117" t="s">
        <v>200</v>
      </c>
      <c r="D74" s="148" t="s">
        <v>46</v>
      </c>
      <c r="E74" s="124"/>
      <c r="F74" s="148" t="s">
        <v>39</v>
      </c>
      <c r="G74" s="124"/>
      <c r="H74" s="124">
        <v>500</v>
      </c>
      <c r="I74" s="124"/>
      <c r="J74" s="115">
        <f t="shared" si="6"/>
        <v>4000</v>
      </c>
      <c r="K74" s="124"/>
      <c r="L74" s="124">
        <v>8</v>
      </c>
      <c r="M74" s="114"/>
    </row>
    <row r="75" spans="1:13" ht="31.5" customHeight="1">
      <c r="A75" s="192" t="s">
        <v>170</v>
      </c>
      <c r="B75" s="193"/>
      <c r="C75" s="117" t="s">
        <v>190</v>
      </c>
      <c r="D75" s="148" t="s">
        <v>46</v>
      </c>
      <c r="E75" s="124"/>
      <c r="F75" s="148" t="s">
        <v>39</v>
      </c>
      <c r="G75" s="124"/>
      <c r="H75" s="124">
        <v>16500</v>
      </c>
      <c r="I75" s="124"/>
      <c r="J75" s="115">
        <f t="shared" si="6"/>
        <v>16500</v>
      </c>
      <c r="K75" s="124"/>
      <c r="L75" s="124">
        <v>1</v>
      </c>
      <c r="M75" s="114"/>
    </row>
    <row r="76" spans="1:13" ht="31.5" customHeight="1">
      <c r="A76" s="192" t="s">
        <v>170</v>
      </c>
      <c r="B76" s="193"/>
      <c r="C76" s="117" t="s">
        <v>201</v>
      </c>
      <c r="D76" s="148" t="s">
        <v>46</v>
      </c>
      <c r="E76" s="124"/>
      <c r="F76" s="148" t="s">
        <v>39</v>
      </c>
      <c r="G76" s="124"/>
      <c r="H76" s="124">
        <v>4000</v>
      </c>
      <c r="I76" s="124"/>
      <c r="J76" s="115">
        <f t="shared" si="6"/>
        <v>32000</v>
      </c>
      <c r="K76" s="124"/>
      <c r="L76" s="124">
        <v>8</v>
      </c>
      <c r="M76" s="114"/>
    </row>
    <row r="77" spans="1:13" ht="31.5" customHeight="1">
      <c r="A77" s="192" t="s">
        <v>170</v>
      </c>
      <c r="B77" s="193"/>
      <c r="C77" s="117" t="s">
        <v>195</v>
      </c>
      <c r="D77" s="148" t="s">
        <v>46</v>
      </c>
      <c r="E77" s="124"/>
      <c r="F77" s="148" t="s">
        <v>39</v>
      </c>
      <c r="G77" s="124"/>
      <c r="H77" s="124">
        <v>2500</v>
      </c>
      <c r="I77" s="124"/>
      <c r="J77" s="115">
        <f t="shared" si="6"/>
        <v>5000</v>
      </c>
      <c r="K77" s="124"/>
      <c r="L77" s="124">
        <v>2</v>
      </c>
      <c r="M77" s="114"/>
    </row>
    <row r="78" spans="1:13" ht="31.5" customHeight="1">
      <c r="A78" s="194" t="s">
        <v>169</v>
      </c>
      <c r="B78" s="194"/>
      <c r="C78" s="117" t="s">
        <v>202</v>
      </c>
      <c r="D78" s="148" t="s">
        <v>46</v>
      </c>
      <c r="E78" s="124"/>
      <c r="F78" s="148" t="s">
        <v>39</v>
      </c>
      <c r="G78" s="124"/>
      <c r="H78" s="124">
        <v>5500</v>
      </c>
      <c r="I78" s="124"/>
      <c r="J78" s="115">
        <f t="shared" si="6"/>
        <v>38500</v>
      </c>
      <c r="K78" s="124"/>
      <c r="L78" s="124">
        <v>7</v>
      </c>
      <c r="M78" s="114"/>
    </row>
    <row r="79" spans="1:13" ht="31.5" customHeight="1">
      <c r="A79" s="192" t="s">
        <v>170</v>
      </c>
      <c r="B79" s="193"/>
      <c r="C79" s="117" t="s">
        <v>203</v>
      </c>
      <c r="D79" s="148" t="s">
        <v>46</v>
      </c>
      <c r="E79" s="124"/>
      <c r="F79" s="148" t="s">
        <v>39</v>
      </c>
      <c r="G79" s="124"/>
      <c r="H79" s="124">
        <v>500</v>
      </c>
      <c r="I79" s="124"/>
      <c r="J79" s="115">
        <f t="shared" si="6"/>
        <v>2000</v>
      </c>
      <c r="K79" s="124"/>
      <c r="L79" s="124">
        <v>4</v>
      </c>
      <c r="M79" s="114"/>
    </row>
    <row r="80" spans="1:13" ht="31.5" customHeight="1">
      <c r="A80" s="194" t="s">
        <v>169</v>
      </c>
      <c r="B80" s="194"/>
      <c r="C80" s="117" t="s">
        <v>204</v>
      </c>
      <c r="D80" s="148" t="s">
        <v>46</v>
      </c>
      <c r="E80" s="124"/>
      <c r="F80" s="148" t="s">
        <v>39</v>
      </c>
      <c r="G80" s="124"/>
      <c r="H80" s="124">
        <v>500</v>
      </c>
      <c r="I80" s="124"/>
      <c r="J80" s="115">
        <f t="shared" si="6"/>
        <v>2000</v>
      </c>
      <c r="K80" s="124"/>
      <c r="L80" s="124">
        <v>4</v>
      </c>
      <c r="M80" s="114"/>
    </row>
    <row r="81" spans="1:13" ht="31.5" customHeight="1">
      <c r="A81" s="192" t="s">
        <v>170</v>
      </c>
      <c r="B81" s="193"/>
      <c r="C81" s="117" t="s">
        <v>198</v>
      </c>
      <c r="D81" s="148" t="s">
        <v>46</v>
      </c>
      <c r="E81" s="124"/>
      <c r="F81" s="148" t="s">
        <v>39</v>
      </c>
      <c r="G81" s="124"/>
      <c r="H81" s="124">
        <v>500</v>
      </c>
      <c r="I81" s="124"/>
      <c r="J81" s="115">
        <f t="shared" si="6"/>
        <v>1500</v>
      </c>
      <c r="K81" s="124"/>
      <c r="L81" s="124">
        <v>3</v>
      </c>
      <c r="M81" s="114"/>
    </row>
    <row r="82" spans="1:13" ht="31.5" customHeight="1">
      <c r="A82" s="194" t="s">
        <v>169</v>
      </c>
      <c r="B82" s="194"/>
      <c r="C82" s="117" t="s">
        <v>205</v>
      </c>
      <c r="D82" s="148" t="s">
        <v>46</v>
      </c>
      <c r="E82" s="124"/>
      <c r="F82" s="148" t="s">
        <v>39</v>
      </c>
      <c r="G82" s="124"/>
      <c r="H82" s="124">
        <v>2500</v>
      </c>
      <c r="I82" s="124"/>
      <c r="J82" s="115">
        <f t="shared" si="6"/>
        <v>10000</v>
      </c>
      <c r="K82" s="124"/>
      <c r="L82" s="124">
        <v>4</v>
      </c>
      <c r="M82" s="114"/>
    </row>
    <row r="83" spans="1:13" ht="31.5" customHeight="1">
      <c r="A83" s="192" t="s">
        <v>170</v>
      </c>
      <c r="B83" s="193"/>
      <c r="C83" s="117" t="s">
        <v>206</v>
      </c>
      <c r="D83" s="148" t="s">
        <v>46</v>
      </c>
      <c r="E83" s="124"/>
      <c r="F83" s="148" t="s">
        <v>39</v>
      </c>
      <c r="G83" s="124"/>
      <c r="H83" s="124">
        <v>2500</v>
      </c>
      <c r="I83" s="124"/>
      <c r="J83" s="115">
        <f t="shared" si="6"/>
        <v>5000</v>
      </c>
      <c r="K83" s="124"/>
      <c r="L83" s="124">
        <v>2</v>
      </c>
      <c r="M83" s="114"/>
    </row>
    <row r="84" spans="1:13" ht="36">
      <c r="A84" s="197"/>
      <c r="B84" s="198"/>
      <c r="C84" s="122" t="s">
        <v>30</v>
      </c>
      <c r="D84" s="124"/>
      <c r="E84" s="124"/>
      <c r="F84" s="124"/>
      <c r="G84" s="124"/>
      <c r="H84" s="124"/>
      <c r="I84" s="124"/>
      <c r="J84" s="123">
        <f>SUM(J23:J83)</f>
        <v>391320</v>
      </c>
      <c r="K84" s="124"/>
      <c r="L84" s="124"/>
      <c r="M84" s="118"/>
    </row>
    <row r="85" spans="1:13" ht="18">
      <c r="A85" s="196"/>
      <c r="B85" s="196"/>
      <c r="C85" s="116" t="s">
        <v>28</v>
      </c>
      <c r="D85" s="196"/>
      <c r="E85" s="196"/>
      <c r="F85" s="196"/>
      <c r="G85" s="196"/>
      <c r="H85" s="196"/>
      <c r="I85" s="196"/>
      <c r="J85" s="196"/>
      <c r="K85" s="196"/>
      <c r="L85" s="124"/>
      <c r="M85" s="114"/>
    </row>
    <row r="86" spans="1:13" ht="18">
      <c r="A86" s="196"/>
      <c r="B86" s="196"/>
      <c r="C86" s="116" t="s">
        <v>31</v>
      </c>
      <c r="D86" s="196"/>
      <c r="E86" s="196"/>
      <c r="F86" s="196"/>
      <c r="G86" s="196"/>
      <c r="H86" s="196"/>
      <c r="I86" s="196"/>
      <c r="J86" s="124"/>
      <c r="K86" s="124"/>
      <c r="L86" s="124"/>
      <c r="M86" s="114"/>
    </row>
    <row r="87" spans="1:13" ht="72.75" customHeight="1">
      <c r="A87" s="194">
        <v>50311120</v>
      </c>
      <c r="B87" s="194"/>
      <c r="C87" s="111" t="s">
        <v>105</v>
      </c>
      <c r="D87" s="124" t="s">
        <v>46</v>
      </c>
      <c r="E87" s="124"/>
      <c r="F87" s="124" t="s">
        <v>44</v>
      </c>
      <c r="G87" s="124"/>
      <c r="H87" s="124">
        <v>7500</v>
      </c>
      <c r="I87" s="124"/>
      <c r="J87" s="124">
        <f>L87*H87</f>
        <v>7500</v>
      </c>
      <c r="K87" s="124"/>
      <c r="L87" s="124">
        <v>1</v>
      </c>
      <c r="M87" s="114"/>
    </row>
    <row r="88" spans="1:13" ht="36">
      <c r="A88" s="192"/>
      <c r="B88" s="193"/>
      <c r="C88" s="151" t="s">
        <v>218</v>
      </c>
      <c r="D88" s="126" t="s">
        <v>46</v>
      </c>
      <c r="E88" s="124"/>
      <c r="F88" s="124" t="s">
        <v>44</v>
      </c>
      <c r="G88" s="124"/>
      <c r="H88" s="124">
        <v>240000</v>
      </c>
      <c r="I88" s="124"/>
      <c r="J88" s="124">
        <f t="shared" ref="J88:J101" si="7">L88*H88</f>
        <v>240000</v>
      </c>
      <c r="K88" s="124"/>
      <c r="L88" s="124">
        <v>1</v>
      </c>
      <c r="M88" s="114"/>
    </row>
    <row r="89" spans="1:13" ht="54">
      <c r="A89" s="195">
        <v>65300000</v>
      </c>
      <c r="B89" s="195"/>
      <c r="C89" s="124" t="s">
        <v>113</v>
      </c>
      <c r="D89" s="126" t="s">
        <v>46</v>
      </c>
      <c r="E89" s="124"/>
      <c r="F89" s="124" t="s">
        <v>44</v>
      </c>
      <c r="G89" s="124"/>
      <c r="H89" s="124">
        <v>1305600</v>
      </c>
      <c r="I89" s="124"/>
      <c r="J89" s="124">
        <f t="shared" si="7"/>
        <v>1305600</v>
      </c>
      <c r="K89" s="124"/>
      <c r="L89" s="124">
        <v>1</v>
      </c>
      <c r="M89" s="114"/>
    </row>
    <row r="90" spans="1:13" ht="42.75" customHeight="1">
      <c r="A90" s="195">
        <v>65200000</v>
      </c>
      <c r="B90" s="195"/>
      <c r="C90" s="124" t="s">
        <v>114</v>
      </c>
      <c r="D90" s="126" t="s">
        <v>46</v>
      </c>
      <c r="E90" s="124"/>
      <c r="F90" s="124" t="s">
        <v>44</v>
      </c>
      <c r="G90" s="124"/>
      <c r="H90" s="124">
        <v>9446000</v>
      </c>
      <c r="I90" s="124"/>
      <c r="J90" s="124">
        <f t="shared" si="7"/>
        <v>9446000</v>
      </c>
      <c r="K90" s="124"/>
      <c r="L90" s="124">
        <v>1</v>
      </c>
      <c r="M90" s="114"/>
    </row>
    <row r="91" spans="1:13" ht="45.75" customHeight="1">
      <c r="A91" s="195">
        <v>651000000</v>
      </c>
      <c r="B91" s="195"/>
      <c r="C91" s="124" t="s">
        <v>115</v>
      </c>
      <c r="D91" s="126" t="s">
        <v>46</v>
      </c>
      <c r="E91" s="124"/>
      <c r="F91" s="124" t="s">
        <v>44</v>
      </c>
      <c r="G91" s="124"/>
      <c r="H91" s="124">
        <v>72700</v>
      </c>
      <c r="I91" s="124"/>
      <c r="J91" s="124">
        <f t="shared" si="7"/>
        <v>72700</v>
      </c>
      <c r="K91" s="124"/>
      <c r="L91" s="124">
        <v>1</v>
      </c>
      <c r="M91" s="114"/>
    </row>
    <row r="92" spans="1:13" ht="45.75" customHeight="1">
      <c r="A92" s="195">
        <v>64211100</v>
      </c>
      <c r="B92" s="195"/>
      <c r="C92" s="124" t="s">
        <v>116</v>
      </c>
      <c r="D92" s="126" t="s">
        <v>46</v>
      </c>
      <c r="E92" s="124"/>
      <c r="F92" s="124" t="s">
        <v>44</v>
      </c>
      <c r="G92" s="124"/>
      <c r="H92" s="124">
        <v>116400</v>
      </c>
      <c r="I92" s="124"/>
      <c r="J92" s="124">
        <f t="shared" si="7"/>
        <v>116400</v>
      </c>
      <c r="K92" s="124"/>
      <c r="L92" s="124">
        <v>1</v>
      </c>
      <c r="M92" s="114"/>
    </row>
    <row r="93" spans="1:13" ht="90">
      <c r="A93" s="195">
        <v>98300000</v>
      </c>
      <c r="B93" s="195"/>
      <c r="C93" s="124" t="s">
        <v>117</v>
      </c>
      <c r="D93" s="126" t="s">
        <v>46</v>
      </c>
      <c r="E93" s="124"/>
      <c r="F93" s="124" t="s">
        <v>44</v>
      </c>
      <c r="G93" s="124"/>
      <c r="H93" s="124">
        <v>10400</v>
      </c>
      <c r="I93" s="124"/>
      <c r="J93" s="124">
        <f t="shared" si="7"/>
        <v>10400</v>
      </c>
      <c r="K93" s="124"/>
      <c r="L93" s="124">
        <v>1</v>
      </c>
      <c r="M93" s="114"/>
    </row>
    <row r="94" spans="1:13" ht="24" customHeight="1">
      <c r="A94" s="195">
        <v>791400000</v>
      </c>
      <c r="B94" s="195"/>
      <c r="C94" s="124" t="s">
        <v>118</v>
      </c>
      <c r="D94" s="126" t="s">
        <v>46</v>
      </c>
      <c r="E94" s="124"/>
      <c r="F94" s="124" t="s">
        <v>44</v>
      </c>
      <c r="G94" s="124"/>
      <c r="H94" s="124">
        <v>50000</v>
      </c>
      <c r="I94" s="124"/>
      <c r="J94" s="124">
        <f t="shared" si="7"/>
        <v>50000</v>
      </c>
      <c r="K94" s="124"/>
      <c r="L94" s="124">
        <v>1</v>
      </c>
      <c r="M94" s="114"/>
    </row>
    <row r="95" spans="1:13" ht="54" customHeight="1">
      <c r="A95" s="115"/>
      <c r="B95" s="115"/>
      <c r="C95" s="124" t="s">
        <v>219</v>
      </c>
      <c r="D95" s="126" t="s">
        <v>46</v>
      </c>
      <c r="E95" s="124"/>
      <c r="F95" s="124"/>
      <c r="G95" s="124"/>
      <c r="H95" s="124">
        <v>12000</v>
      </c>
      <c r="I95" s="124"/>
      <c r="J95" s="124">
        <f t="shared" si="7"/>
        <v>12000</v>
      </c>
      <c r="K95" s="124"/>
      <c r="L95" s="124">
        <v>1</v>
      </c>
      <c r="M95" s="114"/>
    </row>
    <row r="96" spans="1:13" ht="60" customHeight="1">
      <c r="A96" s="195">
        <v>65200000</v>
      </c>
      <c r="B96" s="195"/>
      <c r="C96" s="124" t="s">
        <v>119</v>
      </c>
      <c r="D96" s="126" t="s">
        <v>46</v>
      </c>
      <c r="E96" s="124"/>
      <c r="F96" s="124" t="s">
        <v>44</v>
      </c>
      <c r="G96" s="124"/>
      <c r="H96" s="124">
        <v>294300</v>
      </c>
      <c r="I96" s="124"/>
      <c r="J96" s="124">
        <f t="shared" si="7"/>
        <v>294300</v>
      </c>
      <c r="K96" s="124"/>
      <c r="L96" s="124">
        <v>1</v>
      </c>
      <c r="M96" s="114"/>
    </row>
    <row r="97" spans="1:13" ht="74.25" customHeight="1">
      <c r="A97" s="195">
        <v>796350000</v>
      </c>
      <c r="B97" s="195"/>
      <c r="C97" s="124" t="s">
        <v>173</v>
      </c>
      <c r="D97" s="126" t="s">
        <v>46</v>
      </c>
      <c r="E97" s="124"/>
      <c r="F97" s="124" t="s">
        <v>44</v>
      </c>
      <c r="G97" s="124"/>
      <c r="H97" s="124">
        <v>36000</v>
      </c>
      <c r="I97" s="124"/>
      <c r="J97" s="124">
        <f t="shared" si="7"/>
        <v>36000</v>
      </c>
      <c r="K97" s="124"/>
      <c r="L97" s="124">
        <v>1</v>
      </c>
      <c r="M97" s="114"/>
    </row>
    <row r="98" spans="1:13" ht="21.75" customHeight="1">
      <c r="A98" s="195"/>
      <c r="B98" s="195"/>
      <c r="C98" s="124" t="s">
        <v>120</v>
      </c>
      <c r="D98" s="126" t="s">
        <v>46</v>
      </c>
      <c r="E98" s="124"/>
      <c r="F98" s="124" t="s">
        <v>44</v>
      </c>
      <c r="G98" s="124"/>
      <c r="H98" s="124">
        <v>19000</v>
      </c>
      <c r="I98" s="124"/>
      <c r="J98" s="124">
        <f t="shared" si="7"/>
        <v>38000</v>
      </c>
      <c r="K98" s="124"/>
      <c r="L98" s="124">
        <v>2</v>
      </c>
      <c r="M98" s="114"/>
    </row>
    <row r="99" spans="1:13" ht="34.5" customHeight="1">
      <c r="A99" s="195">
        <v>71354300</v>
      </c>
      <c r="B99" s="195"/>
      <c r="C99" s="124" t="s">
        <v>121</v>
      </c>
      <c r="D99" s="126" t="s">
        <v>46</v>
      </c>
      <c r="E99" s="124"/>
      <c r="F99" s="124" t="s">
        <v>44</v>
      </c>
      <c r="G99" s="124"/>
      <c r="H99" s="124">
        <v>10000</v>
      </c>
      <c r="I99" s="124"/>
      <c r="J99" s="124">
        <f t="shared" si="7"/>
        <v>40000</v>
      </c>
      <c r="K99" s="124"/>
      <c r="L99" s="124">
        <v>4</v>
      </c>
      <c r="M99" s="114"/>
    </row>
    <row r="100" spans="1:13" ht="54">
      <c r="A100" s="195">
        <v>72590000</v>
      </c>
      <c r="B100" s="195"/>
      <c r="C100" s="124" t="s">
        <v>123</v>
      </c>
      <c r="D100" s="126" t="s">
        <v>46</v>
      </c>
      <c r="E100" s="124"/>
      <c r="F100" s="124" t="s">
        <v>44</v>
      </c>
      <c r="G100" s="124"/>
      <c r="H100" s="124">
        <v>2500</v>
      </c>
      <c r="I100" s="124"/>
      <c r="J100" s="124">
        <f>L100*H100</f>
        <v>22500</v>
      </c>
      <c r="K100" s="124"/>
      <c r="L100" s="124">
        <v>9</v>
      </c>
      <c r="M100" s="114"/>
    </row>
    <row r="101" spans="1:13" ht="90">
      <c r="A101" s="195">
        <v>98300000</v>
      </c>
      <c r="B101" s="195"/>
      <c r="C101" s="124" t="s">
        <v>124</v>
      </c>
      <c r="D101" s="126" t="s">
        <v>46</v>
      </c>
      <c r="E101" s="124"/>
      <c r="F101" s="124" t="s">
        <v>44</v>
      </c>
      <c r="G101" s="124"/>
      <c r="H101" s="124">
        <v>10000</v>
      </c>
      <c r="I101" s="124"/>
      <c r="J101" s="124">
        <f t="shared" si="7"/>
        <v>10000</v>
      </c>
      <c r="K101" s="124"/>
      <c r="L101" s="124">
        <v>1</v>
      </c>
      <c r="M101" s="114"/>
    </row>
    <row r="102" spans="1:13" ht="78" customHeight="1">
      <c r="A102" s="197">
        <v>98111120</v>
      </c>
      <c r="B102" s="198"/>
      <c r="C102" s="124" t="s">
        <v>131</v>
      </c>
      <c r="D102" s="126" t="s">
        <v>46</v>
      </c>
      <c r="E102" s="124"/>
      <c r="F102" s="124" t="s">
        <v>44</v>
      </c>
      <c r="G102" s="124"/>
      <c r="H102" s="124">
        <v>3000</v>
      </c>
      <c r="I102" s="124"/>
      <c r="J102" s="124">
        <f>L102*H102</f>
        <v>3000</v>
      </c>
      <c r="K102" s="124"/>
      <c r="L102" s="124">
        <v>1</v>
      </c>
      <c r="M102" s="127"/>
    </row>
    <row r="103" spans="1:13" ht="78" customHeight="1">
      <c r="A103" s="197">
        <v>98111121</v>
      </c>
      <c r="B103" s="198"/>
      <c r="C103" s="124" t="s">
        <v>217</v>
      </c>
      <c r="D103" s="126" t="s">
        <v>46</v>
      </c>
      <c r="E103" s="149"/>
      <c r="F103" s="124" t="s">
        <v>44</v>
      </c>
      <c r="G103" s="149"/>
      <c r="H103" s="149">
        <v>120000</v>
      </c>
      <c r="I103" s="149"/>
      <c r="J103" s="149">
        <f>L103*H103</f>
        <v>120000</v>
      </c>
      <c r="K103" s="149"/>
      <c r="L103" s="149">
        <v>1</v>
      </c>
      <c r="M103" s="150"/>
    </row>
    <row r="104" spans="1:13" ht="67.5" customHeight="1" thickBot="1">
      <c r="A104" s="199"/>
      <c r="B104" s="199"/>
      <c r="C104" s="128" t="s">
        <v>32</v>
      </c>
      <c r="D104" s="199"/>
      <c r="E104" s="199"/>
      <c r="F104" s="199"/>
      <c r="G104" s="199"/>
      <c r="H104" s="129"/>
      <c r="I104" s="129"/>
      <c r="J104" s="130">
        <f>SUM(J87:J103)</f>
        <v>11824400</v>
      </c>
      <c r="K104" s="129"/>
      <c r="L104" s="129"/>
      <c r="M104" s="129"/>
    </row>
    <row r="105" spans="1:13" ht="18.7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2"/>
    </row>
    <row r="106" spans="1:13" ht="18.75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1"/>
    </row>
    <row r="107" spans="1:13" ht="18.75">
      <c r="A107" s="134" t="s">
        <v>23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</row>
    <row r="108" spans="1:13" ht="19.5" thickBot="1">
      <c r="A108" s="134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</row>
    <row r="109" spans="1:13" ht="36.75" thickBot="1">
      <c r="A109" s="135" t="s">
        <v>4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3"/>
    </row>
    <row r="110" spans="1:13" ht="15.75" customHeight="1" thickBot="1">
      <c r="A110" s="135" t="s">
        <v>5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7"/>
    </row>
    <row r="111" spans="1:13" ht="15.75" customHeight="1" thickBot="1">
      <c r="A111" s="135" t="s">
        <v>6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7"/>
    </row>
    <row r="112" spans="1:13" ht="15.75" customHeight="1" thickBot="1">
      <c r="A112" s="135" t="s">
        <v>2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7"/>
    </row>
    <row r="113" spans="1:15" ht="90.75" thickBot="1">
      <c r="A113" s="135" t="s">
        <v>7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7"/>
    </row>
    <row r="114" spans="1:15" ht="15.75" customHeight="1" thickBot="1">
      <c r="A114" s="135" t="s">
        <v>8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7"/>
    </row>
    <row r="115" spans="1:15" ht="15.75" customHeight="1" thickBot="1">
      <c r="A115" s="207" t="s">
        <v>9</v>
      </c>
      <c r="B115" s="208"/>
      <c r="C115" s="209"/>
      <c r="D115" s="210" t="s">
        <v>10</v>
      </c>
      <c r="E115" s="211"/>
      <c r="F115" s="210" t="s">
        <v>11</v>
      </c>
      <c r="G115" s="211"/>
      <c r="H115" s="214" t="s">
        <v>12</v>
      </c>
      <c r="I115" s="215"/>
      <c r="J115" s="210" t="s">
        <v>13</v>
      </c>
      <c r="K115" s="211"/>
      <c r="L115" s="138" t="s">
        <v>14</v>
      </c>
      <c r="M115" s="137"/>
    </row>
    <row r="116" spans="1:15" ht="15.75" customHeight="1" thickBot="1">
      <c r="A116" s="200" t="s">
        <v>15</v>
      </c>
      <c r="B116" s="201"/>
      <c r="C116" s="139" t="s">
        <v>16</v>
      </c>
      <c r="D116" s="212"/>
      <c r="E116" s="213"/>
      <c r="F116" s="212"/>
      <c r="G116" s="213"/>
      <c r="H116" s="216"/>
      <c r="I116" s="217"/>
      <c r="J116" s="212"/>
      <c r="K116" s="213"/>
      <c r="L116" s="140"/>
      <c r="M116" s="141"/>
    </row>
    <row r="117" spans="1:15" ht="18.75" thickBot="1">
      <c r="A117" s="200">
        <v>1</v>
      </c>
      <c r="B117" s="201"/>
      <c r="C117" s="142">
        <v>2</v>
      </c>
      <c r="D117" s="202">
        <v>3</v>
      </c>
      <c r="E117" s="203"/>
      <c r="F117" s="202">
        <v>4</v>
      </c>
      <c r="G117" s="203"/>
      <c r="H117" s="200">
        <v>5</v>
      </c>
      <c r="I117" s="201"/>
      <c r="J117" s="204">
        <v>6</v>
      </c>
      <c r="K117" s="205"/>
      <c r="L117" s="143">
        <v>7</v>
      </c>
      <c r="M117" s="141"/>
      <c r="N117" s="206"/>
      <c r="O117" s="206"/>
    </row>
    <row r="118" spans="1:15" ht="18.75" thickBot="1">
      <c r="A118" s="218"/>
      <c r="B118" s="219"/>
      <c r="C118" s="144" t="s">
        <v>17</v>
      </c>
      <c r="D118" s="218"/>
      <c r="E118" s="219"/>
      <c r="F118" s="218"/>
      <c r="G118" s="219"/>
      <c r="H118" s="218"/>
      <c r="I118" s="219"/>
      <c r="J118" s="218"/>
      <c r="K118" s="219"/>
      <c r="L118" s="145"/>
      <c r="M118" s="146"/>
      <c r="N118" s="206"/>
      <c r="O118" s="206"/>
    </row>
    <row r="119" spans="1:15" ht="18.75" thickBot="1">
      <c r="A119" s="218"/>
      <c r="B119" s="219"/>
      <c r="C119" s="144" t="s">
        <v>18</v>
      </c>
      <c r="D119" s="218"/>
      <c r="E119" s="219"/>
      <c r="F119" s="218"/>
      <c r="G119" s="219"/>
      <c r="H119" s="218"/>
      <c r="I119" s="219"/>
      <c r="J119" s="218"/>
      <c r="K119" s="219"/>
      <c r="L119" s="145"/>
      <c r="M119" s="147"/>
      <c r="N119" s="206"/>
      <c r="O119" s="206"/>
    </row>
    <row r="120" spans="1:15" ht="18.75" thickBot="1">
      <c r="A120" s="218"/>
      <c r="B120" s="219"/>
      <c r="C120" s="144" t="s">
        <v>19</v>
      </c>
      <c r="D120" s="218"/>
      <c r="E120" s="219"/>
      <c r="F120" s="218"/>
      <c r="G120" s="219"/>
      <c r="H120" s="218"/>
      <c r="I120" s="219"/>
      <c r="J120" s="218"/>
      <c r="K120" s="219"/>
      <c r="L120" s="145"/>
      <c r="M120" s="147"/>
      <c r="N120" s="221"/>
      <c r="O120" s="221"/>
    </row>
    <row r="121" spans="1:15" ht="18.75" thickBot="1">
      <c r="A121" s="218"/>
      <c r="B121" s="219"/>
      <c r="C121" s="144" t="s">
        <v>20</v>
      </c>
      <c r="D121" s="218"/>
      <c r="E121" s="219"/>
      <c r="F121" s="218"/>
      <c r="G121" s="219"/>
      <c r="H121" s="218"/>
      <c r="I121" s="219"/>
      <c r="J121" s="218"/>
      <c r="K121" s="219"/>
      <c r="L121" s="145"/>
      <c r="M121" s="147"/>
      <c r="N121" s="11"/>
      <c r="O121" s="220"/>
    </row>
    <row r="122" spans="1:15" ht="18.75" thickBot="1">
      <c r="A122" s="218"/>
      <c r="B122" s="219"/>
      <c r="C122" s="144" t="s">
        <v>21</v>
      </c>
      <c r="D122" s="218"/>
      <c r="E122" s="219"/>
      <c r="F122" s="218"/>
      <c r="G122" s="219"/>
      <c r="H122" s="218"/>
      <c r="I122" s="219"/>
      <c r="J122" s="218"/>
      <c r="K122" s="219"/>
      <c r="L122" s="145"/>
      <c r="M122" s="147"/>
      <c r="N122" s="6"/>
      <c r="O122" s="220"/>
    </row>
    <row r="123" spans="1:15" ht="18.75" thickBot="1">
      <c r="A123" s="218"/>
      <c r="B123" s="219"/>
      <c r="C123" s="144" t="s">
        <v>18</v>
      </c>
      <c r="D123" s="218"/>
      <c r="E123" s="219"/>
      <c r="F123" s="218"/>
      <c r="G123" s="219"/>
      <c r="H123" s="218"/>
      <c r="I123" s="219"/>
      <c r="J123" s="218"/>
      <c r="K123" s="219"/>
      <c r="L123" s="145"/>
      <c r="M123" s="147"/>
      <c r="N123" s="7"/>
      <c r="O123" s="8"/>
    </row>
    <row r="124" spans="1:15" ht="18.75" thickBot="1">
      <c r="A124" s="218"/>
      <c r="B124" s="219"/>
      <c r="C124" s="139" t="s">
        <v>22</v>
      </c>
      <c r="D124" s="218"/>
      <c r="E124" s="219"/>
      <c r="F124" s="218"/>
      <c r="G124" s="219"/>
      <c r="H124" s="218"/>
      <c r="I124" s="219"/>
      <c r="J124" s="218"/>
      <c r="K124" s="219"/>
      <c r="L124" s="145"/>
      <c r="M124" s="147"/>
      <c r="N124" s="9"/>
      <c r="O124" s="10"/>
    </row>
    <row r="125" spans="1:15" ht="18.75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2"/>
      <c r="N125" s="9"/>
      <c r="O125" s="10"/>
    </row>
    <row r="126" spans="1:15" ht="18.75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9"/>
      <c r="O126" s="10"/>
    </row>
    <row r="127" spans="1:15" ht="18.75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9"/>
      <c r="O127" s="10"/>
    </row>
    <row r="128" spans="1:15">
      <c r="N128" s="9"/>
      <c r="O128" s="10"/>
    </row>
    <row r="129" spans="14:15">
      <c r="N129" s="9"/>
      <c r="O129" s="10"/>
    </row>
    <row r="130" spans="14:15">
      <c r="N130" s="9"/>
      <c r="O130" s="10"/>
    </row>
  </sheetData>
  <mergeCells count="200">
    <mergeCell ref="A66:B66"/>
    <mergeCell ref="A67:B67"/>
    <mergeCell ref="A69:B69"/>
    <mergeCell ref="A70:B70"/>
    <mergeCell ref="A71:B71"/>
    <mergeCell ref="A55:B55"/>
    <mergeCell ref="A56:B56"/>
    <mergeCell ref="A57:B57"/>
    <mergeCell ref="A58:B58"/>
    <mergeCell ref="A124:B124"/>
    <mergeCell ref="D124:E124"/>
    <mergeCell ref="F124:G124"/>
    <mergeCell ref="H124:I124"/>
    <mergeCell ref="J124:K124"/>
    <mergeCell ref="A68:B68"/>
    <mergeCell ref="A82:B82"/>
    <mergeCell ref="A78:B78"/>
    <mergeCell ref="A80:B80"/>
    <mergeCell ref="A72:B72"/>
    <mergeCell ref="J122:K122"/>
    <mergeCell ref="A123:B123"/>
    <mergeCell ref="D123:E123"/>
    <mergeCell ref="F123:G123"/>
    <mergeCell ref="H123:I123"/>
    <mergeCell ref="J123:K123"/>
    <mergeCell ref="A121:B121"/>
    <mergeCell ref="D121:E121"/>
    <mergeCell ref="F121:G121"/>
    <mergeCell ref="H121:I121"/>
    <mergeCell ref="J121:K121"/>
    <mergeCell ref="A119:B119"/>
    <mergeCell ref="D119:E119"/>
    <mergeCell ref="F119:G119"/>
    <mergeCell ref="O121:O122"/>
    <mergeCell ref="A122:B122"/>
    <mergeCell ref="D122:E122"/>
    <mergeCell ref="F122:G122"/>
    <mergeCell ref="H122:I122"/>
    <mergeCell ref="A120:B120"/>
    <mergeCell ref="D120:E120"/>
    <mergeCell ref="F120:G120"/>
    <mergeCell ref="H120:I120"/>
    <mergeCell ref="J120:K120"/>
    <mergeCell ref="N120:O120"/>
    <mergeCell ref="H119:I119"/>
    <mergeCell ref="J119:K119"/>
    <mergeCell ref="N119:O119"/>
    <mergeCell ref="A118:B118"/>
    <mergeCell ref="D118:E118"/>
    <mergeCell ref="F118:G118"/>
    <mergeCell ref="H118:I118"/>
    <mergeCell ref="J118:K118"/>
    <mergeCell ref="N118:O118"/>
    <mergeCell ref="A117:B117"/>
    <mergeCell ref="D117:E117"/>
    <mergeCell ref="F117:G117"/>
    <mergeCell ref="H117:I117"/>
    <mergeCell ref="J117:K117"/>
    <mergeCell ref="N117:O117"/>
    <mergeCell ref="A115:C115"/>
    <mergeCell ref="D115:E116"/>
    <mergeCell ref="F115:G116"/>
    <mergeCell ref="H115:I116"/>
    <mergeCell ref="J115:K116"/>
    <mergeCell ref="A116:B116"/>
    <mergeCell ref="A101:B101"/>
    <mergeCell ref="A102:B102"/>
    <mergeCell ref="A104:B104"/>
    <mergeCell ref="D104:E104"/>
    <mergeCell ref="F104:G104"/>
    <mergeCell ref="A103:B103"/>
    <mergeCell ref="A97:B97"/>
    <mergeCell ref="A98:B98"/>
    <mergeCell ref="A99:B99"/>
    <mergeCell ref="A100:B100"/>
    <mergeCell ref="A91:B91"/>
    <mergeCell ref="A92:B92"/>
    <mergeCell ref="A93:B93"/>
    <mergeCell ref="A94:B94"/>
    <mergeCell ref="A96:B96"/>
    <mergeCell ref="A87:B87"/>
    <mergeCell ref="A88:B88"/>
    <mergeCell ref="A89:B89"/>
    <mergeCell ref="A90:B90"/>
    <mergeCell ref="J85:K85"/>
    <mergeCell ref="A86:B86"/>
    <mergeCell ref="D86:E86"/>
    <mergeCell ref="F86:G86"/>
    <mergeCell ref="H86:I86"/>
    <mergeCell ref="A60:B60"/>
    <mergeCell ref="A84:B84"/>
    <mergeCell ref="A85:B85"/>
    <mergeCell ref="D85:E85"/>
    <mergeCell ref="F85:G85"/>
    <mergeCell ref="H85:I85"/>
    <mergeCell ref="A61:B61"/>
    <mergeCell ref="A62:B62"/>
    <mergeCell ref="A63:B63"/>
    <mergeCell ref="A64:B64"/>
    <mergeCell ref="A81:B81"/>
    <mergeCell ref="A83:B83"/>
    <mergeCell ref="A73:B73"/>
    <mergeCell ref="A74:B74"/>
    <mergeCell ref="A75:B75"/>
    <mergeCell ref="A76:B76"/>
    <mergeCell ref="A77:B77"/>
    <mergeCell ref="A79:B79"/>
    <mergeCell ref="A65:B65"/>
    <mergeCell ref="A59:B59"/>
    <mergeCell ref="A53:B53"/>
    <mergeCell ref="A54:B54"/>
    <mergeCell ref="A47:B4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0:B40"/>
    <mergeCell ref="A41:B41"/>
    <mergeCell ref="A42:B42"/>
    <mergeCell ref="A38:B38"/>
    <mergeCell ref="A39:B39"/>
    <mergeCell ref="A37:B37"/>
    <mergeCell ref="A35:B35"/>
    <mergeCell ref="A32:B32"/>
    <mergeCell ref="A33:B33"/>
    <mergeCell ref="L21:M21"/>
    <mergeCell ref="A23:B23"/>
    <mergeCell ref="A27:B27"/>
    <mergeCell ref="A28:B28"/>
    <mergeCell ref="A29:B29"/>
    <mergeCell ref="A30:B30"/>
    <mergeCell ref="A24:B24"/>
    <mergeCell ref="A25:B25"/>
    <mergeCell ref="A26:B26"/>
    <mergeCell ref="A34:B34"/>
    <mergeCell ref="A31:B31"/>
    <mergeCell ref="A36:B36"/>
    <mergeCell ref="J20:K20"/>
    <mergeCell ref="A21:B21"/>
    <mergeCell ref="D21:E21"/>
    <mergeCell ref="F21:G21"/>
    <mergeCell ref="H21:I21"/>
    <mergeCell ref="J21:K21"/>
    <mergeCell ref="O17:P17"/>
    <mergeCell ref="A18:B18"/>
    <mergeCell ref="A19:B19"/>
    <mergeCell ref="D19:E19"/>
    <mergeCell ref="F19:G19"/>
    <mergeCell ref="H19:I19"/>
    <mergeCell ref="J19:K19"/>
    <mergeCell ref="L19:M19"/>
    <mergeCell ref="A16:M16"/>
    <mergeCell ref="A17:C17"/>
    <mergeCell ref="D17:E18"/>
    <mergeCell ref="F17:G18"/>
    <mergeCell ref="H17:I18"/>
    <mergeCell ref="J17:K18"/>
    <mergeCell ref="L17:M18"/>
    <mergeCell ref="A11:M11"/>
    <mergeCell ref="A12:M12"/>
    <mergeCell ref="A13:M13"/>
    <mergeCell ref="O13:X13"/>
    <mergeCell ref="A14:M14"/>
    <mergeCell ref="A15:M15"/>
    <mergeCell ref="B7:J7"/>
    <mergeCell ref="K7:L7"/>
    <mergeCell ref="B8:L8"/>
    <mergeCell ref="O8:Y9"/>
    <mergeCell ref="B9:L9"/>
    <mergeCell ref="B10:D10"/>
    <mergeCell ref="E10:J10"/>
    <mergeCell ref="K10:L10"/>
    <mergeCell ref="B6:J6"/>
    <mergeCell ref="B3:D3"/>
    <mergeCell ref="E3:F3"/>
    <mergeCell ref="G3:H3"/>
    <mergeCell ref="I3:L3"/>
    <mergeCell ref="B4:D4"/>
    <mergeCell ref="E4:F4"/>
    <mergeCell ref="G4:H4"/>
    <mergeCell ref="I4:J4"/>
    <mergeCell ref="K4:L4"/>
    <mergeCell ref="B1:D1"/>
    <mergeCell ref="E1:F1"/>
    <mergeCell ref="G1:H1"/>
    <mergeCell ref="I1:L1"/>
    <mergeCell ref="B2:D2"/>
    <mergeCell ref="E2:F2"/>
    <mergeCell ref="G2:H2"/>
    <mergeCell ref="I2:L2"/>
    <mergeCell ref="B5:D5"/>
    <mergeCell ref="E5:F5"/>
    <mergeCell ref="G5:H5"/>
    <mergeCell ref="I5:J5"/>
    <mergeCell ref="K5:L5"/>
  </mergeCells>
  <pageMargins left="0.25" right="0.25" top="0.75" bottom="0.75" header="0.3" footer="0.3"/>
  <pageSetup paperSize="9" scale="53" fitToWidth="0" fitToHeight="0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35"/>
  <sheetViews>
    <sheetView view="pageBreakPreview" topLeftCell="A101" zoomScale="77" zoomScaleNormal="100" zoomScaleSheetLayoutView="77" workbookViewId="0">
      <selection activeCell="A105" sqref="A105:B105"/>
    </sheetView>
  </sheetViews>
  <sheetFormatPr defaultRowHeight="15"/>
  <cols>
    <col min="1" max="1" width="13" style="21" bestFit="1" customWidth="1"/>
    <col min="2" max="2" width="9.140625" style="21"/>
    <col min="3" max="3" width="31.28515625" style="21" customWidth="1"/>
    <col min="4" max="4" width="9.140625" style="21"/>
    <col min="5" max="5" width="7" style="21" customWidth="1"/>
    <col min="6" max="6" width="12.85546875" style="21" customWidth="1"/>
    <col min="7" max="7" width="6.5703125" style="21" customWidth="1"/>
    <col min="8" max="8" width="12.28515625" style="21" bestFit="1" customWidth="1"/>
    <col min="9" max="9" width="8.5703125" style="21" customWidth="1"/>
    <col min="10" max="10" width="19.85546875" style="21" customWidth="1"/>
    <col min="11" max="11" width="8.28515625" style="21" customWidth="1"/>
    <col min="12" max="12" width="10.7109375" style="21" customWidth="1"/>
    <col min="13" max="14" width="9.140625" style="21"/>
    <col min="15" max="15" width="12.42578125" style="21" customWidth="1"/>
    <col min="16" max="16384" width="9.140625" style="21"/>
  </cols>
  <sheetData>
    <row r="1" spans="1:25">
      <c r="A1" s="60"/>
      <c r="B1" s="152"/>
      <c r="C1" s="152"/>
      <c r="D1" s="152"/>
      <c r="E1" s="152"/>
      <c r="F1" s="152"/>
      <c r="G1" s="152"/>
      <c r="H1" s="152"/>
      <c r="I1" s="153" t="s">
        <v>0</v>
      </c>
      <c r="J1" s="153"/>
      <c r="K1" s="153"/>
      <c r="L1" s="153"/>
      <c r="M1" s="14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>
      <c r="A2" s="60"/>
      <c r="B2" s="152"/>
      <c r="C2" s="152"/>
      <c r="D2" s="152"/>
      <c r="E2" s="152"/>
      <c r="F2" s="152"/>
      <c r="G2" s="152"/>
      <c r="H2" s="152"/>
      <c r="I2" s="153" t="s">
        <v>47</v>
      </c>
      <c r="J2" s="153"/>
      <c r="K2" s="153"/>
      <c r="L2" s="153"/>
      <c r="M2" s="14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>
      <c r="A3" s="60"/>
      <c r="B3" s="152"/>
      <c r="C3" s="152"/>
      <c r="D3" s="152"/>
      <c r="E3" s="152"/>
      <c r="F3" s="152"/>
      <c r="G3" s="152"/>
      <c r="H3" s="152"/>
      <c r="I3" s="153" t="s">
        <v>35</v>
      </c>
      <c r="J3" s="153"/>
      <c r="K3" s="153"/>
      <c r="L3" s="153"/>
      <c r="M3" s="14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15.75" thickBot="1">
      <c r="A4" s="60"/>
      <c r="B4" s="152"/>
      <c r="C4" s="152"/>
      <c r="D4" s="152"/>
      <c r="E4" s="152"/>
      <c r="F4" s="152"/>
      <c r="G4" s="152"/>
      <c r="H4" s="152"/>
      <c r="I4" s="153" t="s">
        <v>176</v>
      </c>
      <c r="J4" s="153"/>
      <c r="K4" s="156"/>
      <c r="L4" s="156"/>
      <c r="M4" s="14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>
      <c r="A5" s="60"/>
      <c r="B5" s="152"/>
      <c r="C5" s="152"/>
      <c r="D5" s="152"/>
      <c r="E5" s="152"/>
      <c r="F5" s="152"/>
      <c r="G5" s="152"/>
      <c r="H5" s="152"/>
      <c r="I5" s="152"/>
      <c r="J5" s="152"/>
      <c r="K5" s="154" t="s">
        <v>1</v>
      </c>
      <c r="L5" s="154"/>
      <c r="M5" s="14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>
      <c r="A6" s="60"/>
      <c r="B6" s="155" t="s">
        <v>48</v>
      </c>
      <c r="C6" s="155"/>
      <c r="D6" s="155"/>
      <c r="E6" s="155"/>
      <c r="F6" s="155"/>
      <c r="G6" s="155"/>
      <c r="H6" s="155"/>
      <c r="I6" s="155"/>
      <c r="J6" s="155"/>
      <c r="K6" s="60"/>
      <c r="L6" s="60"/>
      <c r="M6" s="14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20.25" customHeight="1">
      <c r="A7" s="60"/>
      <c r="B7" s="155" t="s">
        <v>3</v>
      </c>
      <c r="C7" s="155"/>
      <c r="D7" s="155"/>
      <c r="E7" s="155"/>
      <c r="F7" s="155"/>
      <c r="G7" s="155"/>
      <c r="H7" s="155"/>
      <c r="I7" s="155"/>
      <c r="J7" s="155"/>
      <c r="K7" s="152"/>
      <c r="L7" s="152"/>
      <c r="M7" s="14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25" ht="26.25" customHeight="1">
      <c r="A8" s="61"/>
      <c r="B8" s="155" t="s">
        <v>37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60"/>
      <c r="N8" s="60"/>
      <c r="O8" s="161"/>
      <c r="P8" s="155"/>
      <c r="Q8" s="155"/>
      <c r="R8" s="155"/>
      <c r="S8" s="155"/>
      <c r="T8" s="155"/>
      <c r="U8" s="155"/>
      <c r="V8" s="155"/>
      <c r="W8" s="155"/>
      <c r="X8" s="155"/>
      <c r="Y8" s="155"/>
    </row>
    <row r="9" spans="1:25">
      <c r="A9" s="61"/>
      <c r="B9" s="155" t="s">
        <v>38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60"/>
      <c r="N9" s="60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</row>
    <row r="10" spans="1:25" ht="15.75" thickBot="1">
      <c r="A10" s="60"/>
      <c r="B10" s="162"/>
      <c r="C10" s="162"/>
      <c r="D10" s="162"/>
      <c r="E10" s="163" t="s">
        <v>183</v>
      </c>
      <c r="F10" s="163"/>
      <c r="G10" s="163"/>
      <c r="H10" s="163"/>
      <c r="I10" s="163"/>
      <c r="J10" s="163"/>
      <c r="K10" s="162"/>
      <c r="L10" s="162"/>
      <c r="M10" s="15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15.75" thickBot="1">
      <c r="A11" s="158" t="s">
        <v>33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 ht="15.75" thickBot="1">
      <c r="A12" s="158" t="s">
        <v>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60"/>
    </row>
    <row r="13" spans="1:25" ht="15.75" thickBot="1">
      <c r="A13" s="158" t="s">
        <v>34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0"/>
      <c r="O13" s="157" t="s">
        <v>24</v>
      </c>
      <c r="P13" s="157"/>
      <c r="Q13" s="157"/>
      <c r="R13" s="157"/>
      <c r="S13" s="157"/>
      <c r="T13" s="157"/>
      <c r="U13" s="157"/>
      <c r="V13" s="157"/>
      <c r="W13" s="157"/>
      <c r="X13" s="157"/>
    </row>
    <row r="14" spans="1:25" ht="15.75" thickBot="1">
      <c r="A14" s="158" t="s">
        <v>2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60"/>
    </row>
    <row r="15" spans="1:25" ht="15.75" customHeight="1" thickBot="1">
      <c r="A15" s="158" t="s">
        <v>7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60"/>
      <c r="Q15" s="21" t="s">
        <v>132</v>
      </c>
    </row>
    <row r="16" spans="1:25" ht="15.75" customHeight="1" thickBot="1">
      <c r="A16" s="158" t="s">
        <v>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60"/>
    </row>
    <row r="17" spans="1:16" ht="15.75" thickBot="1">
      <c r="A17" s="164" t="s">
        <v>9</v>
      </c>
      <c r="B17" s="165"/>
      <c r="C17" s="166"/>
      <c r="D17" s="167" t="s">
        <v>10</v>
      </c>
      <c r="E17" s="168"/>
      <c r="F17" s="167" t="s">
        <v>11</v>
      </c>
      <c r="G17" s="168"/>
      <c r="H17" s="171" t="s">
        <v>12</v>
      </c>
      <c r="I17" s="172"/>
      <c r="J17" s="167" t="s">
        <v>13</v>
      </c>
      <c r="K17" s="168"/>
      <c r="L17" s="175" t="s">
        <v>14</v>
      </c>
      <c r="M17" s="176"/>
      <c r="O17" s="157"/>
      <c r="P17" s="157"/>
    </row>
    <row r="18" spans="1:16" ht="15.75" thickBot="1">
      <c r="A18" s="183" t="s">
        <v>15</v>
      </c>
      <c r="B18" s="184"/>
      <c r="C18" s="1" t="s">
        <v>16</v>
      </c>
      <c r="D18" s="169"/>
      <c r="E18" s="170"/>
      <c r="F18" s="169"/>
      <c r="G18" s="170"/>
      <c r="H18" s="173"/>
      <c r="I18" s="174"/>
      <c r="J18" s="169"/>
      <c r="K18" s="170"/>
      <c r="L18" s="177"/>
      <c r="M18" s="178"/>
    </row>
    <row r="19" spans="1:16" ht="19.5" customHeight="1" thickBot="1">
      <c r="A19" s="183">
        <v>1</v>
      </c>
      <c r="B19" s="184"/>
      <c r="C19" s="2">
        <v>2</v>
      </c>
      <c r="D19" s="185">
        <v>3</v>
      </c>
      <c r="E19" s="186"/>
      <c r="F19" s="185">
        <v>4</v>
      </c>
      <c r="G19" s="186"/>
      <c r="H19" s="183">
        <v>5</v>
      </c>
      <c r="I19" s="184"/>
      <c r="J19" s="187">
        <v>6</v>
      </c>
      <c r="K19" s="188"/>
      <c r="L19" s="187">
        <v>7</v>
      </c>
      <c r="M19" s="188"/>
    </row>
    <row r="20" spans="1:16" ht="15.75" thickBot="1">
      <c r="A20" s="65"/>
      <c r="B20" s="66"/>
      <c r="C20" s="13" t="s">
        <v>45</v>
      </c>
      <c r="D20" s="79"/>
      <c r="E20" s="80"/>
      <c r="F20" s="79"/>
      <c r="G20" s="80"/>
      <c r="H20" s="65"/>
      <c r="I20" s="66"/>
      <c r="J20" s="179">
        <f>J83+J86+J109</f>
        <v>10930225</v>
      </c>
      <c r="K20" s="180"/>
      <c r="L20" s="67"/>
      <c r="M20" s="68"/>
    </row>
    <row r="21" spans="1:16" ht="15.75" thickBot="1">
      <c r="A21" s="181"/>
      <c r="B21" s="182"/>
      <c r="C21" s="12" t="s">
        <v>26</v>
      </c>
      <c r="D21" s="181"/>
      <c r="E21" s="182"/>
      <c r="F21" s="181"/>
      <c r="G21" s="182"/>
      <c r="H21" s="181"/>
      <c r="I21" s="182"/>
      <c r="J21" s="181"/>
      <c r="K21" s="182"/>
      <c r="L21" s="181"/>
      <c r="M21" s="182"/>
    </row>
    <row r="22" spans="1:16" ht="25.5">
      <c r="A22" s="16"/>
      <c r="B22" s="17"/>
      <c r="C22" s="18" t="s">
        <v>25</v>
      </c>
      <c r="D22" s="16"/>
      <c r="E22" s="17"/>
      <c r="F22" s="16"/>
      <c r="G22" s="17"/>
      <c r="H22" s="16"/>
      <c r="I22" s="17"/>
      <c r="J22" s="16"/>
      <c r="K22" s="17"/>
      <c r="L22" s="19"/>
      <c r="M22" s="20"/>
    </row>
    <row r="23" spans="1:16" ht="32.25" customHeight="1">
      <c r="A23" s="189" t="s">
        <v>166</v>
      </c>
      <c r="B23" s="189"/>
      <c r="C23" s="105" t="s">
        <v>167</v>
      </c>
      <c r="D23" s="106" t="s">
        <v>46</v>
      </c>
      <c r="E23" s="106"/>
      <c r="F23" s="106" t="s">
        <v>39</v>
      </c>
      <c r="G23" s="106"/>
      <c r="H23" s="106">
        <v>1800</v>
      </c>
      <c r="I23" s="106"/>
      <c r="J23" s="107">
        <f t="shared" ref="J23:J82" si="0">H23*L23</f>
        <v>3600</v>
      </c>
      <c r="K23" s="106"/>
      <c r="L23" s="106">
        <v>2</v>
      </c>
      <c r="M23" s="108"/>
    </row>
    <row r="24" spans="1:16" ht="45" customHeight="1">
      <c r="A24" s="189">
        <v>22811170</v>
      </c>
      <c r="B24" s="189"/>
      <c r="C24" s="105" t="s">
        <v>49</v>
      </c>
      <c r="D24" s="106" t="s">
        <v>46</v>
      </c>
      <c r="E24" s="106"/>
      <c r="F24" s="106" t="s">
        <v>39</v>
      </c>
      <c r="G24" s="106"/>
      <c r="H24" s="106">
        <v>250</v>
      </c>
      <c r="I24" s="106"/>
      <c r="J24" s="107">
        <f t="shared" si="0"/>
        <v>750</v>
      </c>
      <c r="K24" s="106"/>
      <c r="L24" s="106">
        <v>3</v>
      </c>
      <c r="M24" s="108"/>
    </row>
    <row r="25" spans="1:16" ht="50.25">
      <c r="A25" s="190" t="s">
        <v>134</v>
      </c>
      <c r="B25" s="191"/>
      <c r="C25" s="105" t="s">
        <v>157</v>
      </c>
      <c r="D25" s="106" t="s">
        <v>46</v>
      </c>
      <c r="E25" s="106"/>
      <c r="F25" s="106" t="s">
        <v>39</v>
      </c>
      <c r="G25" s="106"/>
      <c r="H25" s="106">
        <v>150</v>
      </c>
      <c r="I25" s="106"/>
      <c r="J25" s="107">
        <f t="shared" si="0"/>
        <v>3000</v>
      </c>
      <c r="K25" s="106"/>
      <c r="L25" s="106">
        <v>20</v>
      </c>
      <c r="M25" s="108"/>
    </row>
    <row r="26" spans="1:16" ht="33.75">
      <c r="A26" s="189" t="s">
        <v>50</v>
      </c>
      <c r="B26" s="189"/>
      <c r="C26" s="105" t="s">
        <v>148</v>
      </c>
      <c r="D26" s="106" t="s">
        <v>46</v>
      </c>
      <c r="E26" s="106"/>
      <c r="F26" s="106" t="s">
        <v>39</v>
      </c>
      <c r="G26" s="106"/>
      <c r="H26" s="106">
        <v>300</v>
      </c>
      <c r="I26" s="106"/>
      <c r="J26" s="107">
        <f t="shared" si="0"/>
        <v>12000</v>
      </c>
      <c r="K26" s="106"/>
      <c r="L26" s="106">
        <v>40</v>
      </c>
      <c r="M26" s="108"/>
    </row>
    <row r="27" spans="1:16" ht="66.75">
      <c r="A27" s="189" t="s">
        <v>50</v>
      </c>
      <c r="B27" s="189"/>
      <c r="C27" s="105" t="s">
        <v>149</v>
      </c>
      <c r="D27" s="106" t="s">
        <v>46</v>
      </c>
      <c r="E27" s="106"/>
      <c r="F27" s="106" t="s">
        <v>39</v>
      </c>
      <c r="G27" s="106"/>
      <c r="H27" s="106">
        <v>100</v>
      </c>
      <c r="I27" s="106"/>
      <c r="J27" s="107">
        <f t="shared" si="0"/>
        <v>11000</v>
      </c>
      <c r="K27" s="106"/>
      <c r="L27" s="106">
        <v>110</v>
      </c>
      <c r="M27" s="108"/>
    </row>
    <row r="28" spans="1:16" ht="50.25">
      <c r="A28" s="189" t="s">
        <v>50</v>
      </c>
      <c r="B28" s="189"/>
      <c r="C28" s="105" t="s">
        <v>150</v>
      </c>
      <c r="D28" s="106" t="s">
        <v>46</v>
      </c>
      <c r="E28" s="106"/>
      <c r="F28" s="106" t="s">
        <v>39</v>
      </c>
      <c r="G28" s="106"/>
      <c r="H28" s="106">
        <v>150</v>
      </c>
      <c r="I28" s="106"/>
      <c r="J28" s="107">
        <f t="shared" si="0"/>
        <v>15000</v>
      </c>
      <c r="K28" s="106"/>
      <c r="L28" s="106">
        <v>100</v>
      </c>
      <c r="M28" s="108"/>
    </row>
    <row r="29" spans="1:16" ht="33.75">
      <c r="A29" s="189" t="s">
        <v>50</v>
      </c>
      <c r="B29" s="189"/>
      <c r="C29" s="105" t="s">
        <v>151</v>
      </c>
      <c r="D29" s="106" t="s">
        <v>46</v>
      </c>
      <c r="E29" s="106"/>
      <c r="F29" s="106" t="s">
        <v>39</v>
      </c>
      <c r="G29" s="106"/>
      <c r="H29" s="106">
        <v>300</v>
      </c>
      <c r="I29" s="106"/>
      <c r="J29" s="107">
        <f t="shared" si="0"/>
        <v>6000</v>
      </c>
      <c r="K29" s="106"/>
      <c r="L29" s="106">
        <v>20</v>
      </c>
      <c r="M29" s="108"/>
    </row>
    <row r="30" spans="1:16" ht="37.5" customHeight="1">
      <c r="A30" s="189">
        <v>22851100</v>
      </c>
      <c r="B30" s="189"/>
      <c r="C30" s="105" t="s">
        <v>51</v>
      </c>
      <c r="D30" s="106" t="s">
        <v>46</v>
      </c>
      <c r="E30" s="106"/>
      <c r="F30" s="106" t="s">
        <v>39</v>
      </c>
      <c r="G30" s="106"/>
      <c r="H30" s="106">
        <v>70</v>
      </c>
      <c r="I30" s="106"/>
      <c r="J30" s="107">
        <f t="shared" si="0"/>
        <v>700</v>
      </c>
      <c r="K30" s="106"/>
      <c r="L30" s="106">
        <v>10</v>
      </c>
      <c r="M30" s="108"/>
    </row>
    <row r="31" spans="1:16" ht="26.25" customHeight="1">
      <c r="A31" s="189" t="s">
        <v>52</v>
      </c>
      <c r="B31" s="189"/>
      <c r="C31" s="109" t="s">
        <v>53</v>
      </c>
      <c r="D31" s="106" t="s">
        <v>46</v>
      </c>
      <c r="E31" s="106"/>
      <c r="F31" s="106" t="s">
        <v>39</v>
      </c>
      <c r="G31" s="106"/>
      <c r="H31" s="106">
        <v>200</v>
      </c>
      <c r="I31" s="106"/>
      <c r="J31" s="107">
        <f t="shared" si="0"/>
        <v>2000</v>
      </c>
      <c r="K31" s="106"/>
      <c r="L31" s="106">
        <v>10</v>
      </c>
      <c r="M31" s="108"/>
    </row>
    <row r="32" spans="1:16" ht="23.25" customHeight="1">
      <c r="A32" s="189">
        <v>24911400</v>
      </c>
      <c r="B32" s="189"/>
      <c r="C32" s="109" t="s">
        <v>54</v>
      </c>
      <c r="D32" s="106" t="s">
        <v>46</v>
      </c>
      <c r="E32" s="106"/>
      <c r="F32" s="106" t="s">
        <v>39</v>
      </c>
      <c r="G32" s="106"/>
      <c r="H32" s="106">
        <v>200</v>
      </c>
      <c r="I32" s="106"/>
      <c r="J32" s="107">
        <f t="shared" si="0"/>
        <v>600</v>
      </c>
      <c r="K32" s="106"/>
      <c r="L32" s="106">
        <v>3</v>
      </c>
      <c r="M32" s="108"/>
    </row>
    <row r="33" spans="1:13" ht="21" customHeight="1">
      <c r="A33" s="189" t="s">
        <v>55</v>
      </c>
      <c r="B33" s="189"/>
      <c r="C33" s="105" t="s">
        <v>56</v>
      </c>
      <c r="D33" s="106" t="s">
        <v>46</v>
      </c>
      <c r="E33" s="106"/>
      <c r="F33" s="106" t="s">
        <v>39</v>
      </c>
      <c r="G33" s="106"/>
      <c r="H33" s="106">
        <v>50</v>
      </c>
      <c r="I33" s="106"/>
      <c r="J33" s="107">
        <f t="shared" si="0"/>
        <v>250</v>
      </c>
      <c r="K33" s="106"/>
      <c r="L33" s="106">
        <v>5</v>
      </c>
      <c r="M33" s="108"/>
    </row>
    <row r="34" spans="1:13" ht="24" customHeight="1">
      <c r="A34" s="189" t="s">
        <v>57</v>
      </c>
      <c r="B34" s="189"/>
      <c r="C34" s="105" t="s">
        <v>58</v>
      </c>
      <c r="D34" s="106" t="s">
        <v>46</v>
      </c>
      <c r="E34" s="106"/>
      <c r="F34" s="106" t="s">
        <v>39</v>
      </c>
      <c r="G34" s="106"/>
      <c r="H34" s="106">
        <v>50</v>
      </c>
      <c r="I34" s="106"/>
      <c r="J34" s="107">
        <f t="shared" si="0"/>
        <v>500</v>
      </c>
      <c r="K34" s="106"/>
      <c r="L34" s="106">
        <v>10</v>
      </c>
      <c r="M34" s="108"/>
    </row>
    <row r="35" spans="1:13" ht="36.75" customHeight="1">
      <c r="A35" s="189" t="s">
        <v>59</v>
      </c>
      <c r="B35" s="189"/>
      <c r="C35" s="105" t="s">
        <v>60</v>
      </c>
      <c r="D35" s="106" t="s">
        <v>46</v>
      </c>
      <c r="E35" s="106"/>
      <c r="F35" s="106" t="s">
        <v>39</v>
      </c>
      <c r="G35" s="106"/>
      <c r="H35" s="106">
        <v>250</v>
      </c>
      <c r="I35" s="106"/>
      <c r="J35" s="107">
        <f t="shared" si="0"/>
        <v>500</v>
      </c>
      <c r="K35" s="106"/>
      <c r="L35" s="106">
        <v>2</v>
      </c>
      <c r="M35" s="108"/>
    </row>
    <row r="36" spans="1:13" ht="27" customHeight="1">
      <c r="A36" s="189">
        <v>30192220</v>
      </c>
      <c r="B36" s="189"/>
      <c r="C36" s="109" t="s">
        <v>61</v>
      </c>
      <c r="D36" s="106" t="s">
        <v>46</v>
      </c>
      <c r="E36" s="106"/>
      <c r="F36" s="106" t="s">
        <v>39</v>
      </c>
      <c r="G36" s="106"/>
      <c r="H36" s="106">
        <v>450</v>
      </c>
      <c r="I36" s="106"/>
      <c r="J36" s="107">
        <f t="shared" si="0"/>
        <v>1350</v>
      </c>
      <c r="K36" s="106"/>
      <c r="L36" s="106">
        <v>3</v>
      </c>
      <c r="M36" s="108"/>
    </row>
    <row r="37" spans="1:13" ht="33.75">
      <c r="A37" s="189">
        <v>30192230</v>
      </c>
      <c r="B37" s="189"/>
      <c r="C37" s="109" t="s">
        <v>62</v>
      </c>
      <c r="D37" s="106" t="s">
        <v>46</v>
      </c>
      <c r="E37" s="106"/>
      <c r="F37" s="106" t="s">
        <v>39</v>
      </c>
      <c r="G37" s="106"/>
      <c r="H37" s="106">
        <v>200</v>
      </c>
      <c r="I37" s="106"/>
      <c r="J37" s="107">
        <f t="shared" si="0"/>
        <v>400</v>
      </c>
      <c r="K37" s="106"/>
      <c r="L37" s="106">
        <v>2</v>
      </c>
      <c r="M37" s="108"/>
    </row>
    <row r="38" spans="1:13" ht="33.75">
      <c r="A38" s="189">
        <v>30192740</v>
      </c>
      <c r="B38" s="189"/>
      <c r="C38" s="109" t="s">
        <v>63</v>
      </c>
      <c r="D38" s="106" t="s">
        <v>46</v>
      </c>
      <c r="E38" s="106"/>
      <c r="F38" s="106" t="s">
        <v>40</v>
      </c>
      <c r="G38" s="106"/>
      <c r="H38" s="106">
        <v>1250</v>
      </c>
      <c r="I38" s="106"/>
      <c r="J38" s="107">
        <f t="shared" si="0"/>
        <v>2500</v>
      </c>
      <c r="K38" s="106"/>
      <c r="L38" s="106">
        <v>2</v>
      </c>
      <c r="M38" s="108"/>
    </row>
    <row r="39" spans="1:13" ht="17.25">
      <c r="A39" s="189" t="s">
        <v>64</v>
      </c>
      <c r="B39" s="189"/>
      <c r="C39" s="105" t="s">
        <v>65</v>
      </c>
      <c r="D39" s="106" t="s">
        <v>46</v>
      </c>
      <c r="E39" s="106"/>
      <c r="F39" s="106" t="s">
        <v>39</v>
      </c>
      <c r="G39" s="106"/>
      <c r="H39" s="106">
        <v>175</v>
      </c>
      <c r="I39" s="106"/>
      <c r="J39" s="107">
        <f t="shared" si="0"/>
        <v>2625</v>
      </c>
      <c r="K39" s="106"/>
      <c r="L39" s="106">
        <v>15</v>
      </c>
      <c r="M39" s="108"/>
    </row>
    <row r="40" spans="1:13" ht="28.5" customHeight="1">
      <c r="A40" s="189">
        <v>30197231</v>
      </c>
      <c r="B40" s="189"/>
      <c r="C40" s="105" t="s">
        <v>66</v>
      </c>
      <c r="D40" s="106" t="s">
        <v>46</v>
      </c>
      <c r="E40" s="106"/>
      <c r="F40" s="106" t="s">
        <v>40</v>
      </c>
      <c r="G40" s="106"/>
      <c r="H40" s="106">
        <v>1000</v>
      </c>
      <c r="I40" s="106"/>
      <c r="J40" s="107">
        <f t="shared" si="0"/>
        <v>3000</v>
      </c>
      <c r="K40" s="106"/>
      <c r="L40" s="106">
        <v>3</v>
      </c>
      <c r="M40" s="108"/>
    </row>
    <row r="41" spans="1:13" ht="33.75">
      <c r="A41" s="189">
        <v>30197622</v>
      </c>
      <c r="B41" s="189"/>
      <c r="C41" s="105" t="s">
        <v>67</v>
      </c>
      <c r="D41" s="106" t="s">
        <v>46</v>
      </c>
      <c r="E41" s="106"/>
      <c r="F41" s="106" t="s">
        <v>40</v>
      </c>
      <c r="G41" s="106"/>
      <c r="H41" s="106">
        <v>2200</v>
      </c>
      <c r="I41" s="106"/>
      <c r="J41" s="107">
        <f t="shared" si="0"/>
        <v>44000</v>
      </c>
      <c r="K41" s="106"/>
      <c r="L41" s="106">
        <v>20</v>
      </c>
      <c r="M41" s="108"/>
    </row>
    <row r="42" spans="1:13" ht="50.25" customHeight="1">
      <c r="A42" s="189">
        <v>30211220</v>
      </c>
      <c r="B42" s="189"/>
      <c r="C42" s="105" t="s">
        <v>68</v>
      </c>
      <c r="D42" s="106" t="s">
        <v>46</v>
      </c>
      <c r="E42" s="106"/>
      <c r="F42" s="106" t="s">
        <v>126</v>
      </c>
      <c r="G42" s="106"/>
      <c r="H42" s="106">
        <v>150000</v>
      </c>
      <c r="I42" s="106"/>
      <c r="J42" s="107">
        <f t="shared" si="0"/>
        <v>300000</v>
      </c>
      <c r="K42" s="106"/>
      <c r="L42" s="106">
        <v>2</v>
      </c>
      <c r="M42" s="108"/>
    </row>
    <row r="43" spans="1:13" ht="30.75" customHeight="1">
      <c r="A43" s="189" t="s">
        <v>69</v>
      </c>
      <c r="B43" s="189"/>
      <c r="C43" s="105" t="s">
        <v>70</v>
      </c>
      <c r="D43" s="106" t="s">
        <v>46</v>
      </c>
      <c r="E43" s="106"/>
      <c r="F43" s="106" t="s">
        <v>126</v>
      </c>
      <c r="G43" s="106"/>
      <c r="H43" s="106">
        <v>10000</v>
      </c>
      <c r="I43" s="106"/>
      <c r="J43" s="107">
        <f t="shared" si="0"/>
        <v>10000</v>
      </c>
      <c r="K43" s="106"/>
      <c r="L43" s="106">
        <v>1</v>
      </c>
      <c r="M43" s="108"/>
    </row>
    <row r="44" spans="1:13" ht="17.25">
      <c r="A44" s="190" t="s">
        <v>139</v>
      </c>
      <c r="B44" s="191"/>
      <c r="C44" s="105" t="s">
        <v>140</v>
      </c>
      <c r="D44" s="106" t="s">
        <v>46</v>
      </c>
      <c r="E44" s="106"/>
      <c r="F44" s="106" t="s">
        <v>39</v>
      </c>
      <c r="G44" s="106"/>
      <c r="H44" s="106">
        <v>350</v>
      </c>
      <c r="I44" s="106"/>
      <c r="J44" s="107">
        <f t="shared" si="0"/>
        <v>350</v>
      </c>
      <c r="K44" s="106"/>
      <c r="L44" s="106">
        <v>1</v>
      </c>
      <c r="M44" s="108"/>
    </row>
    <row r="45" spans="1:13" ht="33.75">
      <c r="A45" s="190" t="s">
        <v>141</v>
      </c>
      <c r="B45" s="191"/>
      <c r="C45" s="105" t="s">
        <v>142</v>
      </c>
      <c r="D45" s="106" t="s">
        <v>46</v>
      </c>
      <c r="E45" s="106"/>
      <c r="F45" s="106" t="s">
        <v>40</v>
      </c>
      <c r="G45" s="106"/>
      <c r="H45" s="106">
        <v>200</v>
      </c>
      <c r="I45" s="106"/>
      <c r="J45" s="107">
        <f t="shared" si="0"/>
        <v>600</v>
      </c>
      <c r="K45" s="106"/>
      <c r="L45" s="106">
        <v>3</v>
      </c>
      <c r="M45" s="108"/>
    </row>
    <row r="46" spans="1:13" ht="17.25">
      <c r="A46" s="190" t="s">
        <v>161</v>
      </c>
      <c r="B46" s="191"/>
      <c r="C46" s="105" t="s">
        <v>160</v>
      </c>
      <c r="D46" s="106" t="s">
        <v>46</v>
      </c>
      <c r="E46" s="106"/>
      <c r="F46" s="106" t="s">
        <v>39</v>
      </c>
      <c r="G46" s="106"/>
      <c r="H46" s="106">
        <v>1800</v>
      </c>
      <c r="I46" s="106"/>
      <c r="J46" s="107">
        <f t="shared" si="0"/>
        <v>1800</v>
      </c>
      <c r="K46" s="106"/>
      <c r="L46" s="106">
        <v>1</v>
      </c>
      <c r="M46" s="108"/>
    </row>
    <row r="47" spans="1:13" ht="17.25">
      <c r="A47" s="189">
        <v>39241210</v>
      </c>
      <c r="B47" s="189"/>
      <c r="C47" s="105" t="s">
        <v>81</v>
      </c>
      <c r="D47" s="106" t="s">
        <v>46</v>
      </c>
      <c r="E47" s="106"/>
      <c r="F47" s="110"/>
      <c r="G47" s="106"/>
      <c r="H47" s="106">
        <v>800</v>
      </c>
      <c r="I47" s="106"/>
      <c r="J47" s="107">
        <f t="shared" si="0"/>
        <v>800</v>
      </c>
      <c r="K47" s="106"/>
      <c r="L47" s="106">
        <v>1</v>
      </c>
      <c r="M47" s="108"/>
    </row>
    <row r="48" spans="1:13" ht="27" customHeight="1">
      <c r="A48" s="194" t="s">
        <v>162</v>
      </c>
      <c r="B48" s="194"/>
      <c r="C48" s="111" t="s">
        <v>159</v>
      </c>
      <c r="D48" s="112" t="s">
        <v>46</v>
      </c>
      <c r="E48" s="112"/>
      <c r="F48" s="112" t="s">
        <v>39</v>
      </c>
      <c r="G48" s="112"/>
      <c r="H48" s="112">
        <v>60</v>
      </c>
      <c r="I48" s="112"/>
      <c r="J48" s="113">
        <f t="shared" si="0"/>
        <v>600</v>
      </c>
      <c r="K48" s="112"/>
      <c r="L48" s="112">
        <v>10</v>
      </c>
      <c r="M48" s="114"/>
    </row>
    <row r="49" spans="1:13" ht="36.75" customHeight="1">
      <c r="A49" s="195"/>
      <c r="B49" s="195"/>
      <c r="C49" s="116" t="s">
        <v>27</v>
      </c>
      <c r="D49" s="112" t="s">
        <v>46</v>
      </c>
      <c r="E49" s="112"/>
      <c r="F49" s="112"/>
      <c r="G49" s="112"/>
      <c r="H49" s="112"/>
      <c r="I49" s="112"/>
      <c r="J49" s="113"/>
      <c r="K49" s="112"/>
      <c r="L49" s="112"/>
      <c r="M49" s="114"/>
    </row>
    <row r="50" spans="1:13" ht="19.5" customHeight="1">
      <c r="A50" s="194">
        <v>31531200</v>
      </c>
      <c r="B50" s="194"/>
      <c r="C50" s="117" t="s">
        <v>73</v>
      </c>
      <c r="D50" s="112" t="s">
        <v>46</v>
      </c>
      <c r="E50" s="112"/>
      <c r="F50" s="112" t="s">
        <v>39</v>
      </c>
      <c r="G50" s="112"/>
      <c r="H50" s="112">
        <v>100</v>
      </c>
      <c r="I50" s="112"/>
      <c r="J50" s="113">
        <f t="shared" si="0"/>
        <v>1000</v>
      </c>
      <c r="K50" s="112"/>
      <c r="L50" s="112">
        <v>10</v>
      </c>
      <c r="M50" s="114"/>
    </row>
    <row r="51" spans="1:13" ht="45.75" customHeight="1">
      <c r="A51" s="194">
        <v>31531210</v>
      </c>
      <c r="B51" s="194"/>
      <c r="C51" s="117" t="s">
        <v>74</v>
      </c>
      <c r="D51" s="112" t="s">
        <v>46</v>
      </c>
      <c r="E51" s="112"/>
      <c r="F51" s="112" t="s">
        <v>39</v>
      </c>
      <c r="G51" s="112"/>
      <c r="H51" s="112">
        <v>100</v>
      </c>
      <c r="I51" s="112"/>
      <c r="J51" s="113">
        <f t="shared" si="0"/>
        <v>1000</v>
      </c>
      <c r="K51" s="112"/>
      <c r="L51" s="112">
        <v>10</v>
      </c>
      <c r="M51" s="118"/>
    </row>
    <row r="52" spans="1:13" ht="36" customHeight="1">
      <c r="A52" s="194" t="s">
        <v>169</v>
      </c>
      <c r="B52" s="194"/>
      <c r="C52" s="111" t="s">
        <v>168</v>
      </c>
      <c r="D52" s="112" t="s">
        <v>46</v>
      </c>
      <c r="E52" s="112"/>
      <c r="F52" s="112" t="s">
        <v>40</v>
      </c>
      <c r="G52" s="112"/>
      <c r="H52" s="112">
        <v>350</v>
      </c>
      <c r="I52" s="112"/>
      <c r="J52" s="113">
        <f t="shared" si="0"/>
        <v>1750</v>
      </c>
      <c r="K52" s="112"/>
      <c r="L52" s="112">
        <v>5</v>
      </c>
      <c r="M52" s="114"/>
    </row>
    <row r="53" spans="1:13" ht="36" customHeight="1">
      <c r="A53" s="192" t="s">
        <v>170</v>
      </c>
      <c r="B53" s="193"/>
      <c r="C53" s="111" t="s">
        <v>171</v>
      </c>
      <c r="D53" s="112" t="s">
        <v>46</v>
      </c>
      <c r="E53" s="112"/>
      <c r="F53" s="112" t="s">
        <v>42</v>
      </c>
      <c r="G53" s="112"/>
      <c r="H53" s="112">
        <v>600</v>
      </c>
      <c r="I53" s="112"/>
      <c r="J53" s="113">
        <f t="shared" si="0"/>
        <v>300</v>
      </c>
      <c r="K53" s="112"/>
      <c r="L53" s="112">
        <v>0.5</v>
      </c>
      <c r="M53" s="114"/>
    </row>
    <row r="54" spans="1:13" ht="20.25" customHeight="1">
      <c r="A54" s="194" t="s">
        <v>75</v>
      </c>
      <c r="B54" s="194"/>
      <c r="C54" s="111" t="s">
        <v>76</v>
      </c>
      <c r="D54" s="112" t="s">
        <v>46</v>
      </c>
      <c r="E54" s="112"/>
      <c r="F54" s="112" t="s">
        <v>39</v>
      </c>
      <c r="G54" s="112"/>
      <c r="H54" s="112">
        <v>50</v>
      </c>
      <c r="I54" s="112"/>
      <c r="J54" s="113">
        <f t="shared" si="0"/>
        <v>1000</v>
      </c>
      <c r="K54" s="112"/>
      <c r="L54" s="112">
        <v>20</v>
      </c>
      <c r="M54" s="114"/>
    </row>
    <row r="55" spans="1:13" ht="20.25" customHeight="1">
      <c r="A55" s="194" t="s">
        <v>77</v>
      </c>
      <c r="B55" s="194"/>
      <c r="C55" s="111" t="s">
        <v>78</v>
      </c>
      <c r="D55" s="112" t="s">
        <v>46</v>
      </c>
      <c r="E55" s="112"/>
      <c r="F55" s="112" t="s">
        <v>39</v>
      </c>
      <c r="G55" s="112"/>
      <c r="H55" s="112">
        <v>150</v>
      </c>
      <c r="I55" s="112"/>
      <c r="J55" s="113">
        <f t="shared" si="0"/>
        <v>750</v>
      </c>
      <c r="K55" s="112"/>
      <c r="L55" s="112">
        <v>5</v>
      </c>
      <c r="M55" s="114"/>
    </row>
    <row r="56" spans="1:13" ht="20.25" customHeight="1">
      <c r="A56" s="192">
        <v>33761100</v>
      </c>
      <c r="B56" s="193"/>
      <c r="C56" s="111" t="s">
        <v>79</v>
      </c>
      <c r="D56" s="112" t="s">
        <v>46</v>
      </c>
      <c r="E56" s="112"/>
      <c r="F56" s="112" t="s">
        <v>39</v>
      </c>
      <c r="G56" s="112"/>
      <c r="H56" s="112">
        <v>130</v>
      </c>
      <c r="I56" s="112"/>
      <c r="J56" s="113">
        <f t="shared" si="0"/>
        <v>1300</v>
      </c>
      <c r="K56" s="112"/>
      <c r="L56" s="112">
        <v>10</v>
      </c>
      <c r="M56" s="114"/>
    </row>
    <row r="57" spans="1:13" ht="27.75" customHeight="1">
      <c r="A57" s="194">
        <v>44192800</v>
      </c>
      <c r="B57" s="194"/>
      <c r="C57" s="117" t="s">
        <v>104</v>
      </c>
      <c r="D57" s="112" t="s">
        <v>46</v>
      </c>
      <c r="E57" s="119"/>
      <c r="F57" s="119" t="s">
        <v>39</v>
      </c>
      <c r="G57" s="119"/>
      <c r="H57" s="119">
        <v>450</v>
      </c>
      <c r="I57" s="119"/>
      <c r="J57" s="113">
        <f t="shared" si="0"/>
        <v>900</v>
      </c>
      <c r="K57" s="112"/>
      <c r="L57" s="112">
        <v>2</v>
      </c>
      <c r="M57" s="114"/>
    </row>
    <row r="58" spans="1:13" ht="27.75" customHeight="1">
      <c r="A58" s="192" t="s">
        <v>184</v>
      </c>
      <c r="B58" s="193"/>
      <c r="C58" s="117" t="s">
        <v>185</v>
      </c>
      <c r="D58" s="112" t="s">
        <v>46</v>
      </c>
      <c r="E58" s="119"/>
      <c r="F58" s="119" t="s">
        <v>39</v>
      </c>
      <c r="G58" s="119"/>
      <c r="H58" s="119">
        <v>700</v>
      </c>
      <c r="I58" s="119"/>
      <c r="J58" s="113">
        <f t="shared" si="0"/>
        <v>14000</v>
      </c>
      <c r="K58" s="112"/>
      <c r="L58" s="112">
        <v>20</v>
      </c>
      <c r="M58" s="114"/>
    </row>
    <row r="59" spans="1:13" ht="18.75">
      <c r="A59" s="194">
        <v>39221410</v>
      </c>
      <c r="B59" s="194"/>
      <c r="C59" s="111" t="s">
        <v>80</v>
      </c>
      <c r="D59" s="112" t="s">
        <v>46</v>
      </c>
      <c r="E59" s="112"/>
      <c r="F59" s="112" t="s">
        <v>39</v>
      </c>
      <c r="G59" s="112"/>
      <c r="H59" s="112">
        <v>1000</v>
      </c>
      <c r="I59" s="112"/>
      <c r="J59" s="113">
        <f t="shared" si="0"/>
        <v>3000</v>
      </c>
      <c r="K59" s="112"/>
      <c r="L59" s="112">
        <v>3</v>
      </c>
      <c r="M59" s="114"/>
    </row>
    <row r="60" spans="1:13" ht="56.25" customHeight="1">
      <c r="A60" s="192" t="s">
        <v>82</v>
      </c>
      <c r="B60" s="193"/>
      <c r="C60" s="111" t="s">
        <v>133</v>
      </c>
      <c r="D60" s="112" t="s">
        <v>46</v>
      </c>
      <c r="E60" s="112"/>
      <c r="F60" s="112" t="s">
        <v>111</v>
      </c>
      <c r="G60" s="112"/>
      <c r="H60" s="112">
        <v>50000</v>
      </c>
      <c r="I60" s="112"/>
      <c r="J60" s="113">
        <f t="shared" si="0"/>
        <v>50000</v>
      </c>
      <c r="K60" s="112"/>
      <c r="L60" s="112">
        <v>1</v>
      </c>
      <c r="M60" s="114"/>
    </row>
    <row r="61" spans="1:13" ht="36.75">
      <c r="A61" s="192" t="s">
        <v>145</v>
      </c>
      <c r="B61" s="193"/>
      <c r="C61" s="111" t="s">
        <v>146</v>
      </c>
      <c r="D61" s="112" t="s">
        <v>46</v>
      </c>
      <c r="E61" s="112"/>
      <c r="F61" s="112" t="s">
        <v>111</v>
      </c>
      <c r="G61" s="112"/>
      <c r="H61" s="112">
        <v>50000</v>
      </c>
      <c r="I61" s="112"/>
      <c r="J61" s="113">
        <f t="shared" si="0"/>
        <v>50000</v>
      </c>
      <c r="K61" s="112"/>
      <c r="L61" s="112">
        <v>1</v>
      </c>
      <c r="M61" s="118"/>
    </row>
    <row r="62" spans="1:13" ht="36.75">
      <c r="A62" s="194" t="s">
        <v>83</v>
      </c>
      <c r="B62" s="194"/>
      <c r="C62" s="111" t="s">
        <v>84</v>
      </c>
      <c r="D62" s="112" t="s">
        <v>46</v>
      </c>
      <c r="E62" s="112"/>
      <c r="F62" s="112" t="s">
        <v>126</v>
      </c>
      <c r="G62" s="112"/>
      <c r="H62" s="112">
        <v>9600</v>
      </c>
      <c r="I62" s="112"/>
      <c r="J62" s="113">
        <f t="shared" si="0"/>
        <v>9600</v>
      </c>
      <c r="K62" s="112"/>
      <c r="L62" s="112">
        <v>1</v>
      </c>
      <c r="M62" s="118"/>
    </row>
    <row r="63" spans="1:13" ht="36.75">
      <c r="A63" s="194">
        <v>39812600</v>
      </c>
      <c r="B63" s="194"/>
      <c r="C63" s="111" t="s">
        <v>85</v>
      </c>
      <c r="D63" s="112" t="s">
        <v>46</v>
      </c>
      <c r="E63" s="112"/>
      <c r="F63" s="112" t="s">
        <v>39</v>
      </c>
      <c r="G63" s="112"/>
      <c r="H63" s="112">
        <v>350</v>
      </c>
      <c r="I63" s="112"/>
      <c r="J63" s="113">
        <f t="shared" si="0"/>
        <v>1750</v>
      </c>
      <c r="K63" s="112"/>
      <c r="L63" s="112">
        <v>5</v>
      </c>
      <c r="M63" s="114"/>
    </row>
    <row r="64" spans="1:13" ht="18.75">
      <c r="A64" s="194" t="s">
        <v>86</v>
      </c>
      <c r="B64" s="194"/>
      <c r="C64" s="111" t="s">
        <v>87</v>
      </c>
      <c r="D64" s="112" t="s">
        <v>46</v>
      </c>
      <c r="E64" s="120"/>
      <c r="F64" s="112" t="s">
        <v>39</v>
      </c>
      <c r="G64" s="112"/>
      <c r="H64" s="112">
        <v>130</v>
      </c>
      <c r="I64" s="112"/>
      <c r="J64" s="113">
        <f t="shared" si="0"/>
        <v>1300</v>
      </c>
      <c r="K64" s="112"/>
      <c r="L64" s="112">
        <v>10</v>
      </c>
      <c r="M64" s="114"/>
    </row>
    <row r="65" spans="1:13" ht="22.5" customHeight="1">
      <c r="A65" s="194">
        <v>39831245</v>
      </c>
      <c r="B65" s="194"/>
      <c r="C65" s="117" t="s">
        <v>88</v>
      </c>
      <c r="D65" s="112" t="s">
        <v>46</v>
      </c>
      <c r="E65" s="112"/>
      <c r="F65" s="112" t="s">
        <v>112</v>
      </c>
      <c r="G65" s="112"/>
      <c r="H65" s="112">
        <v>350</v>
      </c>
      <c r="I65" s="112"/>
      <c r="J65" s="113">
        <f t="shared" si="0"/>
        <v>3500</v>
      </c>
      <c r="K65" s="112"/>
      <c r="L65" s="112">
        <v>10</v>
      </c>
      <c r="M65" s="114"/>
    </row>
    <row r="66" spans="1:13" ht="27" customHeight="1">
      <c r="A66" s="194">
        <v>39831247</v>
      </c>
      <c r="B66" s="194"/>
      <c r="C66" s="117" t="s">
        <v>89</v>
      </c>
      <c r="D66" s="112" t="s">
        <v>46</v>
      </c>
      <c r="E66" s="112"/>
      <c r="F66" s="112" t="s">
        <v>112</v>
      </c>
      <c r="G66" s="112"/>
      <c r="H66" s="112">
        <v>250</v>
      </c>
      <c r="I66" s="112"/>
      <c r="J66" s="113">
        <f t="shared" si="0"/>
        <v>500</v>
      </c>
      <c r="K66" s="112"/>
      <c r="L66" s="112">
        <v>2</v>
      </c>
      <c r="M66" s="114"/>
    </row>
    <row r="67" spans="1:13" ht="18.75">
      <c r="A67" s="194">
        <v>39831260</v>
      </c>
      <c r="B67" s="194"/>
      <c r="C67" s="111" t="s">
        <v>90</v>
      </c>
      <c r="D67" s="112" t="s">
        <v>46</v>
      </c>
      <c r="E67" s="112"/>
      <c r="F67" s="112" t="s">
        <v>39</v>
      </c>
      <c r="G67" s="112"/>
      <c r="H67" s="112">
        <v>250</v>
      </c>
      <c r="I67" s="112"/>
      <c r="J67" s="113">
        <f t="shared" si="0"/>
        <v>750</v>
      </c>
      <c r="K67" s="112"/>
      <c r="L67" s="112">
        <v>3</v>
      </c>
      <c r="M67" s="114"/>
    </row>
    <row r="68" spans="1:13" ht="23.25" customHeight="1">
      <c r="A68" s="194">
        <v>39831270</v>
      </c>
      <c r="B68" s="194"/>
      <c r="C68" s="111" t="s">
        <v>91</v>
      </c>
      <c r="D68" s="112" t="s">
        <v>46</v>
      </c>
      <c r="E68" s="112"/>
      <c r="F68" s="112" t="s">
        <v>39</v>
      </c>
      <c r="G68" s="112"/>
      <c r="H68" s="112">
        <v>200</v>
      </c>
      <c r="I68" s="112"/>
      <c r="J68" s="113">
        <f t="shared" si="0"/>
        <v>1000</v>
      </c>
      <c r="K68" s="112"/>
      <c r="L68" s="112">
        <v>5</v>
      </c>
      <c r="M68" s="114"/>
    </row>
    <row r="69" spans="1:13" ht="23.25" customHeight="1">
      <c r="A69" s="194">
        <v>39831281</v>
      </c>
      <c r="B69" s="194"/>
      <c r="C69" s="111" t="s">
        <v>92</v>
      </c>
      <c r="D69" s="112" t="s">
        <v>46</v>
      </c>
      <c r="E69" s="112"/>
      <c r="F69" s="112" t="s">
        <v>39</v>
      </c>
      <c r="G69" s="112"/>
      <c r="H69" s="112">
        <v>600</v>
      </c>
      <c r="I69" s="112"/>
      <c r="J69" s="113">
        <f t="shared" si="0"/>
        <v>1800</v>
      </c>
      <c r="K69" s="112"/>
      <c r="L69" s="112">
        <v>3</v>
      </c>
      <c r="M69" s="114"/>
    </row>
    <row r="70" spans="1:13" ht="27" customHeight="1">
      <c r="A70" s="194" t="s">
        <v>177</v>
      </c>
      <c r="B70" s="194"/>
      <c r="C70" s="111" t="s">
        <v>178</v>
      </c>
      <c r="D70" s="112" t="s">
        <v>46</v>
      </c>
      <c r="E70" s="112"/>
      <c r="F70" s="112" t="s">
        <v>39</v>
      </c>
      <c r="G70" s="112"/>
      <c r="H70" s="112">
        <v>1500</v>
      </c>
      <c r="I70" s="112"/>
      <c r="J70" s="113">
        <f t="shared" si="0"/>
        <v>4500</v>
      </c>
      <c r="K70" s="112"/>
      <c r="L70" s="112">
        <v>3</v>
      </c>
      <c r="M70" s="114"/>
    </row>
    <row r="71" spans="1:13" ht="54.75">
      <c r="A71" s="194" t="s">
        <v>94</v>
      </c>
      <c r="B71" s="194"/>
      <c r="C71" s="111" t="s">
        <v>95</v>
      </c>
      <c r="D71" s="112" t="s">
        <v>46</v>
      </c>
      <c r="E71" s="112"/>
      <c r="F71" s="112" t="s">
        <v>126</v>
      </c>
      <c r="G71" s="112"/>
      <c r="H71" s="112">
        <v>850</v>
      </c>
      <c r="I71" s="112"/>
      <c r="J71" s="113">
        <f t="shared" si="0"/>
        <v>3400</v>
      </c>
      <c r="K71" s="112"/>
      <c r="L71" s="112">
        <v>4</v>
      </c>
      <c r="M71" s="114"/>
    </row>
    <row r="72" spans="1:13" ht="36">
      <c r="A72" s="194" t="s">
        <v>100</v>
      </c>
      <c r="B72" s="194"/>
      <c r="C72" s="111" t="s">
        <v>101</v>
      </c>
      <c r="D72" s="112" t="s">
        <v>46</v>
      </c>
      <c r="E72" s="112"/>
      <c r="F72" s="112" t="s">
        <v>126</v>
      </c>
      <c r="G72" s="112"/>
      <c r="H72" s="112">
        <v>20000</v>
      </c>
      <c r="I72" s="112"/>
      <c r="J72" s="113">
        <f t="shared" si="0"/>
        <v>20000</v>
      </c>
      <c r="K72" s="112"/>
      <c r="L72" s="112">
        <v>1</v>
      </c>
      <c r="M72" s="114"/>
    </row>
    <row r="73" spans="1:13" ht="42" customHeight="1">
      <c r="A73" s="194" t="s">
        <v>102</v>
      </c>
      <c r="B73" s="194"/>
      <c r="C73" s="111" t="s">
        <v>103</v>
      </c>
      <c r="D73" s="112" t="s">
        <v>46</v>
      </c>
      <c r="E73" s="112"/>
      <c r="F73" s="112" t="s">
        <v>41</v>
      </c>
      <c r="G73" s="112"/>
      <c r="H73" s="112">
        <v>800</v>
      </c>
      <c r="I73" s="112"/>
      <c r="J73" s="113">
        <f t="shared" si="0"/>
        <v>4000</v>
      </c>
      <c r="K73" s="112"/>
      <c r="L73" s="112">
        <v>5</v>
      </c>
      <c r="M73" s="114"/>
    </row>
    <row r="74" spans="1:13" ht="18.75">
      <c r="A74" s="194">
        <v>44192500</v>
      </c>
      <c r="B74" s="194"/>
      <c r="C74" s="117" t="s">
        <v>158</v>
      </c>
      <c r="D74" s="112" t="s">
        <v>46</v>
      </c>
      <c r="E74" s="112"/>
      <c r="F74" s="112" t="s">
        <v>41</v>
      </c>
      <c r="G74" s="112"/>
      <c r="H74" s="112">
        <v>1250</v>
      </c>
      <c r="I74" s="112"/>
      <c r="J74" s="113">
        <f t="shared" si="0"/>
        <v>7500</v>
      </c>
      <c r="K74" s="112"/>
      <c r="L74" s="112">
        <v>6</v>
      </c>
      <c r="M74" s="114"/>
    </row>
    <row r="75" spans="1:13" ht="90.75">
      <c r="A75" s="192" t="s">
        <v>129</v>
      </c>
      <c r="B75" s="193"/>
      <c r="C75" s="117" t="s">
        <v>128</v>
      </c>
      <c r="D75" s="112" t="s">
        <v>46</v>
      </c>
      <c r="E75" s="112"/>
      <c r="F75" s="112" t="s">
        <v>40</v>
      </c>
      <c r="G75" s="112"/>
      <c r="H75" s="112">
        <v>450</v>
      </c>
      <c r="I75" s="112"/>
      <c r="J75" s="113">
        <f t="shared" si="0"/>
        <v>1800</v>
      </c>
      <c r="K75" s="112"/>
      <c r="L75" s="112">
        <v>4</v>
      </c>
      <c r="M75" s="114"/>
    </row>
    <row r="76" spans="1:13" ht="36.75">
      <c r="A76" s="192" t="s">
        <v>130</v>
      </c>
      <c r="B76" s="193"/>
      <c r="C76" s="117" t="s">
        <v>127</v>
      </c>
      <c r="D76" s="112" t="s">
        <v>46</v>
      </c>
      <c r="E76" s="112"/>
      <c r="F76" s="112" t="s">
        <v>42</v>
      </c>
      <c r="G76" s="112"/>
      <c r="H76" s="112">
        <v>200</v>
      </c>
      <c r="I76" s="112"/>
      <c r="J76" s="113">
        <f t="shared" si="0"/>
        <v>10000</v>
      </c>
      <c r="K76" s="112"/>
      <c r="L76" s="112">
        <v>50</v>
      </c>
      <c r="M76" s="118"/>
    </row>
    <row r="77" spans="1:13" ht="36.75">
      <c r="A77" s="192"/>
      <c r="B77" s="193"/>
      <c r="C77" s="121" t="s">
        <v>125</v>
      </c>
      <c r="D77" s="112"/>
      <c r="E77" s="112"/>
      <c r="F77" s="112"/>
      <c r="G77" s="112"/>
      <c r="H77" s="112"/>
      <c r="I77" s="112"/>
      <c r="J77" s="113"/>
      <c r="K77" s="112"/>
      <c r="L77" s="112"/>
      <c r="M77" s="118"/>
    </row>
    <row r="78" spans="1:13" ht="26.25" customHeight="1">
      <c r="A78" s="194" t="s">
        <v>96</v>
      </c>
      <c r="B78" s="194"/>
      <c r="C78" s="111" t="s">
        <v>97</v>
      </c>
      <c r="D78" s="112" t="s">
        <v>46</v>
      </c>
      <c r="E78" s="112"/>
      <c r="F78" s="112" t="s">
        <v>40</v>
      </c>
      <c r="G78" s="112"/>
      <c r="H78" s="112">
        <v>3500</v>
      </c>
      <c r="I78" s="112"/>
      <c r="J78" s="113">
        <f t="shared" si="0"/>
        <v>10500</v>
      </c>
      <c r="K78" s="112"/>
      <c r="L78" s="112">
        <v>3</v>
      </c>
      <c r="M78" s="114"/>
    </row>
    <row r="79" spans="1:13" ht="27" customHeight="1">
      <c r="A79" s="194">
        <v>44111410</v>
      </c>
      <c r="B79" s="194"/>
      <c r="C79" s="111" t="s">
        <v>98</v>
      </c>
      <c r="D79" s="112" t="s">
        <v>46</v>
      </c>
      <c r="E79" s="112"/>
      <c r="F79" s="112" t="s">
        <v>112</v>
      </c>
      <c r="G79" s="112"/>
      <c r="H79" s="112">
        <v>5500</v>
      </c>
      <c r="I79" s="112"/>
      <c r="J79" s="113">
        <f t="shared" si="0"/>
        <v>27500</v>
      </c>
      <c r="K79" s="112"/>
      <c r="L79" s="112">
        <v>5</v>
      </c>
      <c r="M79" s="114"/>
    </row>
    <row r="80" spans="1:13" ht="27.75" customHeight="1">
      <c r="A80" s="194">
        <v>44111420</v>
      </c>
      <c r="B80" s="194"/>
      <c r="C80" s="117" t="s">
        <v>99</v>
      </c>
      <c r="D80" s="112" t="s">
        <v>46</v>
      </c>
      <c r="E80" s="112"/>
      <c r="F80" s="112" t="s">
        <v>39</v>
      </c>
      <c r="G80" s="112"/>
      <c r="H80" s="112">
        <v>500</v>
      </c>
      <c r="I80" s="112"/>
      <c r="J80" s="113">
        <f t="shared" si="0"/>
        <v>500</v>
      </c>
      <c r="K80" s="112"/>
      <c r="L80" s="112">
        <v>1</v>
      </c>
      <c r="M80" s="114"/>
    </row>
    <row r="81" spans="1:13" ht="31.5" customHeight="1">
      <c r="A81" s="192" t="s">
        <v>179</v>
      </c>
      <c r="B81" s="193"/>
      <c r="C81" s="117" t="s">
        <v>180</v>
      </c>
      <c r="D81" s="112" t="s">
        <v>46</v>
      </c>
      <c r="E81" s="112"/>
      <c r="F81" s="112" t="s">
        <v>39</v>
      </c>
      <c r="G81" s="112"/>
      <c r="H81" s="112">
        <v>700</v>
      </c>
      <c r="I81" s="112"/>
      <c r="J81" s="113">
        <f t="shared" si="0"/>
        <v>3500</v>
      </c>
      <c r="K81" s="112"/>
      <c r="L81" s="112">
        <v>5</v>
      </c>
      <c r="M81" s="114"/>
    </row>
    <row r="82" spans="1:13" ht="31.5" customHeight="1">
      <c r="A82" s="192" t="s">
        <v>143</v>
      </c>
      <c r="B82" s="193"/>
      <c r="C82" s="117" t="s">
        <v>144</v>
      </c>
      <c r="D82" s="112" t="s">
        <v>46</v>
      </c>
      <c r="E82" s="112"/>
      <c r="F82" s="112" t="s">
        <v>39</v>
      </c>
      <c r="G82" s="112"/>
      <c r="H82" s="112">
        <v>800</v>
      </c>
      <c r="I82" s="112"/>
      <c r="J82" s="113">
        <f t="shared" si="0"/>
        <v>2400</v>
      </c>
      <c r="K82" s="112"/>
      <c r="L82" s="112">
        <v>3</v>
      </c>
      <c r="M82" s="114"/>
    </row>
    <row r="83" spans="1:13" ht="36">
      <c r="A83" s="195"/>
      <c r="B83" s="195"/>
      <c r="C83" s="122" t="s">
        <v>30</v>
      </c>
      <c r="D83" s="112"/>
      <c r="E83" s="112"/>
      <c r="F83" s="112"/>
      <c r="G83" s="112"/>
      <c r="H83" s="112"/>
      <c r="I83" s="112"/>
      <c r="J83" s="123">
        <f>SUM(J23:J82)</f>
        <v>664725</v>
      </c>
      <c r="K83" s="112"/>
      <c r="L83" s="112"/>
      <c r="M83" s="118"/>
    </row>
    <row r="84" spans="1:13" ht="18">
      <c r="A84" s="196"/>
      <c r="B84" s="196"/>
      <c r="C84" s="116" t="s">
        <v>28</v>
      </c>
      <c r="D84" s="196"/>
      <c r="E84" s="196"/>
      <c r="F84" s="196"/>
      <c r="G84" s="196"/>
      <c r="H84" s="196"/>
      <c r="I84" s="196"/>
      <c r="J84" s="196"/>
      <c r="K84" s="196"/>
      <c r="L84" s="112"/>
      <c r="M84" s="114"/>
    </row>
    <row r="85" spans="1:13" ht="126.75">
      <c r="A85" s="194" t="s">
        <v>109</v>
      </c>
      <c r="B85" s="194"/>
      <c r="C85" s="111" t="s">
        <v>110</v>
      </c>
      <c r="D85" s="112" t="s">
        <v>46</v>
      </c>
      <c r="E85" s="119"/>
      <c r="F85" s="119" t="s">
        <v>43</v>
      </c>
      <c r="G85" s="119"/>
      <c r="H85" s="119">
        <v>25000</v>
      </c>
      <c r="I85" s="119"/>
      <c r="J85" s="125">
        <f>H85*L85</f>
        <v>25000</v>
      </c>
      <c r="K85" s="112"/>
      <c r="L85" s="112">
        <v>1</v>
      </c>
      <c r="M85" s="114"/>
    </row>
    <row r="86" spans="1:13" ht="36">
      <c r="A86" s="222"/>
      <c r="B86" s="222"/>
      <c r="C86" s="122" t="s">
        <v>29</v>
      </c>
      <c r="D86" s="112"/>
      <c r="E86" s="112"/>
      <c r="F86" s="112"/>
      <c r="G86" s="112"/>
      <c r="H86" s="112"/>
      <c r="I86" s="112"/>
      <c r="J86" s="123">
        <f>SUM(J85:J85)</f>
        <v>25000</v>
      </c>
      <c r="K86" s="112"/>
      <c r="L86" s="112"/>
      <c r="M86" s="114"/>
    </row>
    <row r="87" spans="1:13" ht="18">
      <c r="A87" s="196"/>
      <c r="B87" s="196"/>
      <c r="C87" s="116" t="s">
        <v>31</v>
      </c>
      <c r="D87" s="196"/>
      <c r="E87" s="196"/>
      <c r="F87" s="196"/>
      <c r="G87" s="196"/>
      <c r="H87" s="196"/>
      <c r="I87" s="196"/>
      <c r="J87" s="112"/>
      <c r="K87" s="112"/>
      <c r="L87" s="112"/>
      <c r="M87" s="114"/>
    </row>
    <row r="88" spans="1:13" ht="57.75" customHeight="1">
      <c r="A88" s="194">
        <v>50311120</v>
      </c>
      <c r="B88" s="194"/>
      <c r="C88" s="111" t="s">
        <v>105</v>
      </c>
      <c r="D88" s="112" t="s">
        <v>46</v>
      </c>
      <c r="E88" s="112"/>
      <c r="F88" s="112" t="s">
        <v>44</v>
      </c>
      <c r="G88" s="112"/>
      <c r="H88" s="112">
        <v>15000</v>
      </c>
      <c r="I88" s="112"/>
      <c r="J88" s="112">
        <f>L88*H88</f>
        <v>15000</v>
      </c>
      <c r="K88" s="112"/>
      <c r="L88" s="112">
        <v>1</v>
      </c>
      <c r="M88" s="114"/>
    </row>
    <row r="89" spans="1:13" ht="42.75" customHeight="1">
      <c r="A89" s="194">
        <v>50531110</v>
      </c>
      <c r="B89" s="194"/>
      <c r="C89" s="111" t="s">
        <v>106</v>
      </c>
      <c r="D89" s="112" t="s">
        <v>46</v>
      </c>
      <c r="E89" s="112"/>
      <c r="F89" s="112" t="s">
        <v>44</v>
      </c>
      <c r="G89" s="112"/>
      <c r="H89" s="112">
        <v>350000</v>
      </c>
      <c r="I89" s="112"/>
      <c r="J89" s="112">
        <f t="shared" ref="J89:J108" si="1">L89*H89</f>
        <v>350000</v>
      </c>
      <c r="K89" s="112"/>
      <c r="L89" s="112">
        <v>1</v>
      </c>
      <c r="M89" s="114"/>
    </row>
    <row r="90" spans="1:13" ht="72.75">
      <c r="A90" s="194">
        <v>50531120</v>
      </c>
      <c r="B90" s="194"/>
      <c r="C90" s="117" t="s">
        <v>107</v>
      </c>
      <c r="D90" s="112" t="s">
        <v>46</v>
      </c>
      <c r="E90" s="112"/>
      <c r="F90" s="112" t="s">
        <v>44</v>
      </c>
      <c r="G90" s="112"/>
      <c r="H90" s="112">
        <v>30000</v>
      </c>
      <c r="I90" s="112"/>
      <c r="J90" s="112">
        <f t="shared" si="1"/>
        <v>30000</v>
      </c>
      <c r="K90" s="112"/>
      <c r="L90" s="112">
        <v>1</v>
      </c>
      <c r="M90" s="114"/>
    </row>
    <row r="91" spans="1:13" ht="90.75">
      <c r="A91" s="194">
        <v>50531130</v>
      </c>
      <c r="B91" s="194"/>
      <c r="C91" s="117" t="s">
        <v>108</v>
      </c>
      <c r="D91" s="112" t="s">
        <v>46</v>
      </c>
      <c r="E91" s="112"/>
      <c r="F91" s="112" t="s">
        <v>44</v>
      </c>
      <c r="G91" s="112"/>
      <c r="H91" s="112">
        <v>102200</v>
      </c>
      <c r="I91" s="112"/>
      <c r="J91" s="112">
        <f t="shared" si="1"/>
        <v>102200</v>
      </c>
      <c r="K91" s="112"/>
      <c r="L91" s="112">
        <v>1</v>
      </c>
      <c r="M91" s="114"/>
    </row>
    <row r="92" spans="1:13" ht="54">
      <c r="A92" s="195">
        <v>65300000</v>
      </c>
      <c r="B92" s="195"/>
      <c r="C92" s="112" t="s">
        <v>113</v>
      </c>
      <c r="D92" s="126" t="s">
        <v>46</v>
      </c>
      <c r="E92" s="112"/>
      <c r="F92" s="112" t="s">
        <v>44</v>
      </c>
      <c r="G92" s="112"/>
      <c r="H92" s="112">
        <v>1100000</v>
      </c>
      <c r="I92" s="112"/>
      <c r="J92" s="112">
        <f t="shared" si="1"/>
        <v>1100000</v>
      </c>
      <c r="K92" s="112"/>
      <c r="L92" s="112">
        <v>1</v>
      </c>
      <c r="M92" s="114"/>
    </row>
    <row r="93" spans="1:13" ht="42.75" customHeight="1">
      <c r="A93" s="195">
        <v>65200000</v>
      </c>
      <c r="B93" s="195"/>
      <c r="C93" s="112" t="s">
        <v>114</v>
      </c>
      <c r="D93" s="126" t="s">
        <v>46</v>
      </c>
      <c r="E93" s="112"/>
      <c r="F93" s="112" t="s">
        <v>44</v>
      </c>
      <c r="G93" s="112"/>
      <c r="H93" s="112">
        <v>7500000</v>
      </c>
      <c r="I93" s="112"/>
      <c r="J93" s="112">
        <f t="shared" si="1"/>
        <v>7500000</v>
      </c>
      <c r="K93" s="112"/>
      <c r="L93" s="112">
        <v>1</v>
      </c>
      <c r="M93" s="114"/>
    </row>
    <row r="94" spans="1:13" ht="45.75" customHeight="1">
      <c r="A94" s="195">
        <v>651000000</v>
      </c>
      <c r="B94" s="195"/>
      <c r="C94" s="112" t="s">
        <v>115</v>
      </c>
      <c r="D94" s="126" t="s">
        <v>46</v>
      </c>
      <c r="E94" s="112"/>
      <c r="F94" s="112" t="s">
        <v>44</v>
      </c>
      <c r="G94" s="112"/>
      <c r="H94" s="112">
        <v>250000</v>
      </c>
      <c r="I94" s="112"/>
      <c r="J94" s="112">
        <f t="shared" si="1"/>
        <v>250000</v>
      </c>
      <c r="K94" s="112"/>
      <c r="L94" s="112">
        <v>1</v>
      </c>
      <c r="M94" s="114"/>
    </row>
    <row r="95" spans="1:13" ht="45.75" customHeight="1">
      <c r="A95" s="195">
        <v>64211100</v>
      </c>
      <c r="B95" s="195"/>
      <c r="C95" s="112" t="s">
        <v>116</v>
      </c>
      <c r="D95" s="126" t="s">
        <v>46</v>
      </c>
      <c r="E95" s="112"/>
      <c r="F95" s="112" t="s">
        <v>44</v>
      </c>
      <c r="G95" s="112"/>
      <c r="H95" s="112">
        <v>116700</v>
      </c>
      <c r="I95" s="112"/>
      <c r="J95" s="112">
        <f t="shared" si="1"/>
        <v>116700</v>
      </c>
      <c r="K95" s="112"/>
      <c r="L95" s="112">
        <v>1</v>
      </c>
      <c r="M95" s="114"/>
    </row>
    <row r="96" spans="1:13" ht="90">
      <c r="A96" s="195">
        <v>98300000</v>
      </c>
      <c r="B96" s="195"/>
      <c r="C96" s="112" t="s">
        <v>117</v>
      </c>
      <c r="D96" s="126"/>
      <c r="E96" s="112"/>
      <c r="F96" s="112" t="s">
        <v>44</v>
      </c>
      <c r="G96" s="112"/>
      <c r="H96" s="112">
        <v>10400</v>
      </c>
      <c r="I96" s="112"/>
      <c r="J96" s="112">
        <f t="shared" si="1"/>
        <v>10400</v>
      </c>
      <c r="K96" s="112"/>
      <c r="L96" s="112">
        <v>1</v>
      </c>
      <c r="M96" s="114"/>
    </row>
    <row r="97" spans="1:13" ht="26.25" customHeight="1">
      <c r="A97" s="195">
        <v>98300000</v>
      </c>
      <c r="B97" s="195"/>
      <c r="C97" s="112" t="s">
        <v>174</v>
      </c>
      <c r="D97" s="126"/>
      <c r="E97" s="112"/>
      <c r="F97" s="112" t="s">
        <v>44</v>
      </c>
      <c r="G97" s="112"/>
      <c r="H97" s="112">
        <v>5000</v>
      </c>
      <c r="I97" s="112"/>
      <c r="J97" s="112">
        <f t="shared" si="1"/>
        <v>5000</v>
      </c>
      <c r="K97" s="112"/>
      <c r="L97" s="112">
        <v>1</v>
      </c>
      <c r="M97" s="114"/>
    </row>
    <row r="98" spans="1:13" ht="24" customHeight="1">
      <c r="A98" s="195">
        <v>791400000</v>
      </c>
      <c r="B98" s="195"/>
      <c r="C98" s="112" t="s">
        <v>118</v>
      </c>
      <c r="D98" s="126"/>
      <c r="E98" s="112"/>
      <c r="F98" s="112" t="s">
        <v>44</v>
      </c>
      <c r="G98" s="112"/>
      <c r="H98" s="112">
        <v>100000</v>
      </c>
      <c r="I98" s="112"/>
      <c r="J98" s="112">
        <f t="shared" si="1"/>
        <v>100000</v>
      </c>
      <c r="K98" s="112"/>
      <c r="L98" s="112">
        <v>1</v>
      </c>
      <c r="M98" s="114"/>
    </row>
    <row r="99" spans="1:13" ht="60" customHeight="1">
      <c r="A99" s="195">
        <v>65200000</v>
      </c>
      <c r="B99" s="195"/>
      <c r="C99" s="112" t="s">
        <v>119</v>
      </c>
      <c r="D99" s="126"/>
      <c r="E99" s="112"/>
      <c r="F99" s="112" t="s">
        <v>44</v>
      </c>
      <c r="G99" s="112"/>
      <c r="H99" s="112">
        <v>75000</v>
      </c>
      <c r="I99" s="112"/>
      <c r="J99" s="112">
        <f t="shared" si="1"/>
        <v>75000</v>
      </c>
      <c r="K99" s="112"/>
      <c r="L99" s="112">
        <v>1</v>
      </c>
      <c r="M99" s="114"/>
    </row>
    <row r="100" spans="1:13" ht="74.25" customHeight="1">
      <c r="A100" s="195">
        <v>796350000</v>
      </c>
      <c r="B100" s="195"/>
      <c r="C100" s="112" t="s">
        <v>173</v>
      </c>
      <c r="D100" s="126"/>
      <c r="E100" s="112"/>
      <c r="F100" s="112" t="s">
        <v>44</v>
      </c>
      <c r="G100" s="112"/>
      <c r="H100" s="112">
        <v>10000</v>
      </c>
      <c r="I100" s="112"/>
      <c r="J100" s="112">
        <f t="shared" si="1"/>
        <v>10000</v>
      </c>
      <c r="K100" s="112"/>
      <c r="L100" s="112">
        <v>1</v>
      </c>
      <c r="M100" s="114"/>
    </row>
    <row r="101" spans="1:13" ht="21.75" customHeight="1">
      <c r="A101" s="195"/>
      <c r="B101" s="195"/>
      <c r="C101" s="112" t="s">
        <v>120</v>
      </c>
      <c r="D101" s="126"/>
      <c r="E101" s="112"/>
      <c r="F101" s="112" t="s">
        <v>44</v>
      </c>
      <c r="G101" s="112"/>
      <c r="H101" s="112">
        <v>18000</v>
      </c>
      <c r="I101" s="112"/>
      <c r="J101" s="112">
        <f t="shared" si="1"/>
        <v>18000</v>
      </c>
      <c r="K101" s="112"/>
      <c r="L101" s="112">
        <v>1</v>
      </c>
      <c r="M101" s="114"/>
    </row>
    <row r="102" spans="1:13" ht="30.75" customHeight="1">
      <c r="A102" s="195">
        <v>71354300</v>
      </c>
      <c r="B102" s="195"/>
      <c r="C102" s="112" t="s">
        <v>121</v>
      </c>
      <c r="D102" s="126"/>
      <c r="E102" s="112"/>
      <c r="F102" s="112" t="s">
        <v>44</v>
      </c>
      <c r="G102" s="112"/>
      <c r="H102" s="112">
        <v>11000</v>
      </c>
      <c r="I102" s="112"/>
      <c r="J102" s="112">
        <f t="shared" si="1"/>
        <v>22000</v>
      </c>
      <c r="K102" s="112"/>
      <c r="L102" s="112">
        <v>2</v>
      </c>
      <c r="M102" s="114"/>
    </row>
    <row r="103" spans="1:13" ht="108">
      <c r="A103" s="195">
        <v>30100000</v>
      </c>
      <c r="B103" s="195"/>
      <c r="C103" s="112" t="s">
        <v>122</v>
      </c>
      <c r="D103" s="126"/>
      <c r="E103" s="112"/>
      <c r="F103" s="112" t="s">
        <v>44</v>
      </c>
      <c r="G103" s="112"/>
      <c r="H103" s="112">
        <v>24000</v>
      </c>
      <c r="I103" s="112"/>
      <c r="J103" s="112">
        <f t="shared" si="1"/>
        <v>24000</v>
      </c>
      <c r="K103" s="112"/>
      <c r="L103" s="112">
        <v>1</v>
      </c>
      <c r="M103" s="114"/>
    </row>
    <row r="104" spans="1:13" ht="54">
      <c r="A104" s="195">
        <v>72590000</v>
      </c>
      <c r="B104" s="195"/>
      <c r="C104" s="112" t="s">
        <v>123</v>
      </c>
      <c r="D104" s="126"/>
      <c r="E104" s="112"/>
      <c r="F104" s="112" t="s">
        <v>44</v>
      </c>
      <c r="G104" s="112"/>
      <c r="H104" s="112">
        <v>2500</v>
      </c>
      <c r="I104" s="112"/>
      <c r="J104" s="112">
        <f t="shared" si="1"/>
        <v>20000</v>
      </c>
      <c r="K104" s="112"/>
      <c r="L104" s="112">
        <v>8</v>
      </c>
      <c r="M104" s="114"/>
    </row>
    <row r="105" spans="1:13" ht="90">
      <c r="A105" s="197">
        <v>71600000</v>
      </c>
      <c r="B105" s="198"/>
      <c r="C105" s="112" t="s">
        <v>181</v>
      </c>
      <c r="D105" s="126"/>
      <c r="E105" s="112"/>
      <c r="F105" s="112" t="s">
        <v>44</v>
      </c>
      <c r="G105" s="112"/>
      <c r="H105" s="112">
        <v>50000</v>
      </c>
      <c r="I105" s="112"/>
      <c r="J105" s="112">
        <f t="shared" si="1"/>
        <v>50000</v>
      </c>
      <c r="K105" s="112"/>
      <c r="L105" s="112">
        <v>1</v>
      </c>
      <c r="M105" s="114"/>
    </row>
    <row r="106" spans="1:13" ht="126">
      <c r="A106" s="197">
        <v>71321180</v>
      </c>
      <c r="B106" s="198"/>
      <c r="C106" s="112" t="s">
        <v>182</v>
      </c>
      <c r="D106" s="126"/>
      <c r="E106" s="112"/>
      <c r="F106" s="112" t="s">
        <v>44</v>
      </c>
      <c r="G106" s="112"/>
      <c r="H106" s="112">
        <v>400000</v>
      </c>
      <c r="I106" s="112"/>
      <c r="J106" s="112">
        <f t="shared" si="1"/>
        <v>400000</v>
      </c>
      <c r="K106" s="112"/>
      <c r="L106" s="112">
        <v>1</v>
      </c>
      <c r="M106" s="114"/>
    </row>
    <row r="107" spans="1:13" ht="90">
      <c r="A107" s="195">
        <v>98300000</v>
      </c>
      <c r="B107" s="195"/>
      <c r="C107" s="112" t="s">
        <v>124</v>
      </c>
      <c r="D107" s="126"/>
      <c r="E107" s="112"/>
      <c r="F107" s="112" t="s">
        <v>44</v>
      </c>
      <c r="G107" s="112"/>
      <c r="H107" s="112">
        <v>39100</v>
      </c>
      <c r="I107" s="112"/>
      <c r="J107" s="112">
        <f t="shared" si="1"/>
        <v>39100</v>
      </c>
      <c r="K107" s="112"/>
      <c r="L107" s="112">
        <v>1</v>
      </c>
      <c r="M107" s="114"/>
    </row>
    <row r="108" spans="1:13" ht="78" customHeight="1">
      <c r="A108" s="197">
        <v>98111120</v>
      </c>
      <c r="B108" s="198"/>
      <c r="C108" s="112" t="s">
        <v>131</v>
      </c>
      <c r="D108" s="126"/>
      <c r="E108" s="112"/>
      <c r="F108" s="112" t="s">
        <v>44</v>
      </c>
      <c r="G108" s="112"/>
      <c r="H108" s="112">
        <v>3100</v>
      </c>
      <c r="I108" s="112"/>
      <c r="J108" s="112">
        <f t="shared" si="1"/>
        <v>3100</v>
      </c>
      <c r="K108" s="112"/>
      <c r="L108" s="112">
        <v>1</v>
      </c>
      <c r="M108" s="127"/>
    </row>
    <row r="109" spans="1:13" ht="67.5" customHeight="1" thickBot="1">
      <c r="A109" s="199"/>
      <c r="B109" s="199"/>
      <c r="C109" s="128" t="s">
        <v>32</v>
      </c>
      <c r="D109" s="199"/>
      <c r="E109" s="199"/>
      <c r="F109" s="199"/>
      <c r="G109" s="199"/>
      <c r="H109" s="129"/>
      <c r="I109" s="129"/>
      <c r="J109" s="130">
        <f>SUM(J88:J108)</f>
        <v>10240500</v>
      </c>
      <c r="K109" s="129"/>
      <c r="L109" s="129"/>
      <c r="M109" s="129"/>
    </row>
    <row r="110" spans="1:13" ht="18.7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2"/>
    </row>
    <row r="111" spans="1:13" ht="18.75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1"/>
    </row>
    <row r="112" spans="1:13" ht="18.75">
      <c r="A112" s="134" t="s">
        <v>23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</row>
    <row r="113" spans="1:15" ht="19.5" thickBot="1">
      <c r="A113" s="134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</row>
    <row r="114" spans="1:15" ht="36.75" thickBot="1">
      <c r="A114" s="135" t="s">
        <v>4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3"/>
    </row>
    <row r="115" spans="1:15" ht="15.75" customHeight="1" thickBot="1">
      <c r="A115" s="135" t="s">
        <v>5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7"/>
    </row>
    <row r="116" spans="1:15" ht="15.75" customHeight="1" thickBot="1">
      <c r="A116" s="135" t="s">
        <v>6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7"/>
    </row>
    <row r="117" spans="1:15" ht="15.75" customHeight="1" thickBot="1">
      <c r="A117" s="135" t="s">
        <v>2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7"/>
    </row>
    <row r="118" spans="1:15" ht="90.75" thickBot="1">
      <c r="A118" s="135" t="s">
        <v>7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7"/>
    </row>
    <row r="119" spans="1:15" ht="15.75" customHeight="1" thickBot="1">
      <c r="A119" s="135" t="s">
        <v>8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7"/>
    </row>
    <row r="120" spans="1:15" ht="15.75" customHeight="1" thickBot="1">
      <c r="A120" s="207" t="s">
        <v>9</v>
      </c>
      <c r="B120" s="208"/>
      <c r="C120" s="209"/>
      <c r="D120" s="210" t="s">
        <v>10</v>
      </c>
      <c r="E120" s="211"/>
      <c r="F120" s="210" t="s">
        <v>11</v>
      </c>
      <c r="G120" s="211"/>
      <c r="H120" s="214" t="s">
        <v>12</v>
      </c>
      <c r="I120" s="215"/>
      <c r="J120" s="210" t="s">
        <v>13</v>
      </c>
      <c r="K120" s="211"/>
      <c r="L120" s="138" t="s">
        <v>14</v>
      </c>
      <c r="M120" s="137"/>
    </row>
    <row r="121" spans="1:15" ht="15.75" customHeight="1" thickBot="1">
      <c r="A121" s="200" t="s">
        <v>15</v>
      </c>
      <c r="B121" s="201"/>
      <c r="C121" s="139" t="s">
        <v>16</v>
      </c>
      <c r="D121" s="212"/>
      <c r="E121" s="213"/>
      <c r="F121" s="212"/>
      <c r="G121" s="213"/>
      <c r="H121" s="216"/>
      <c r="I121" s="217"/>
      <c r="J121" s="212"/>
      <c r="K121" s="213"/>
      <c r="L121" s="140"/>
      <c r="M121" s="141"/>
    </row>
    <row r="122" spans="1:15" ht="18.75" thickBot="1">
      <c r="A122" s="200">
        <v>1</v>
      </c>
      <c r="B122" s="201"/>
      <c r="C122" s="142">
        <v>2</v>
      </c>
      <c r="D122" s="202">
        <v>3</v>
      </c>
      <c r="E122" s="203"/>
      <c r="F122" s="202">
        <v>4</v>
      </c>
      <c r="G122" s="203"/>
      <c r="H122" s="200">
        <v>5</v>
      </c>
      <c r="I122" s="201"/>
      <c r="J122" s="204">
        <v>6</v>
      </c>
      <c r="K122" s="205"/>
      <c r="L122" s="143">
        <v>7</v>
      </c>
      <c r="M122" s="141"/>
      <c r="N122" s="206"/>
      <c r="O122" s="206"/>
    </row>
    <row r="123" spans="1:15" ht="18.75" thickBot="1">
      <c r="A123" s="218"/>
      <c r="B123" s="219"/>
      <c r="C123" s="144" t="s">
        <v>17</v>
      </c>
      <c r="D123" s="218"/>
      <c r="E123" s="219"/>
      <c r="F123" s="218"/>
      <c r="G123" s="219"/>
      <c r="H123" s="218"/>
      <c r="I123" s="219"/>
      <c r="J123" s="218"/>
      <c r="K123" s="219"/>
      <c r="L123" s="145"/>
      <c r="M123" s="146"/>
      <c r="N123" s="206"/>
      <c r="O123" s="206"/>
    </row>
    <row r="124" spans="1:15" ht="18.75" thickBot="1">
      <c r="A124" s="218"/>
      <c r="B124" s="219"/>
      <c r="C124" s="144" t="s">
        <v>18</v>
      </c>
      <c r="D124" s="218"/>
      <c r="E124" s="219"/>
      <c r="F124" s="218"/>
      <c r="G124" s="219"/>
      <c r="H124" s="218"/>
      <c r="I124" s="219"/>
      <c r="J124" s="218"/>
      <c r="K124" s="219"/>
      <c r="L124" s="145"/>
      <c r="M124" s="147"/>
      <c r="N124" s="206"/>
      <c r="O124" s="206"/>
    </row>
    <row r="125" spans="1:15" ht="18.75" thickBot="1">
      <c r="A125" s="218"/>
      <c r="B125" s="219"/>
      <c r="C125" s="144" t="s">
        <v>19</v>
      </c>
      <c r="D125" s="218"/>
      <c r="E125" s="219"/>
      <c r="F125" s="218"/>
      <c r="G125" s="219"/>
      <c r="H125" s="218"/>
      <c r="I125" s="219"/>
      <c r="J125" s="218"/>
      <c r="K125" s="219"/>
      <c r="L125" s="145"/>
      <c r="M125" s="147"/>
      <c r="N125" s="221"/>
      <c r="O125" s="221"/>
    </row>
    <row r="126" spans="1:15" ht="18.75" thickBot="1">
      <c r="A126" s="218"/>
      <c r="B126" s="219"/>
      <c r="C126" s="144" t="s">
        <v>20</v>
      </c>
      <c r="D126" s="218"/>
      <c r="E126" s="219"/>
      <c r="F126" s="218"/>
      <c r="G126" s="219"/>
      <c r="H126" s="218"/>
      <c r="I126" s="219"/>
      <c r="J126" s="218"/>
      <c r="K126" s="219"/>
      <c r="L126" s="145"/>
      <c r="M126" s="147"/>
      <c r="N126" s="11"/>
      <c r="O126" s="220"/>
    </row>
    <row r="127" spans="1:15" ht="18.75" thickBot="1">
      <c r="A127" s="218"/>
      <c r="B127" s="219"/>
      <c r="C127" s="144" t="s">
        <v>21</v>
      </c>
      <c r="D127" s="218"/>
      <c r="E127" s="219"/>
      <c r="F127" s="218"/>
      <c r="G127" s="219"/>
      <c r="H127" s="218"/>
      <c r="I127" s="219"/>
      <c r="J127" s="218"/>
      <c r="K127" s="219"/>
      <c r="L127" s="145"/>
      <c r="M127" s="147"/>
      <c r="N127" s="6"/>
      <c r="O127" s="220"/>
    </row>
    <row r="128" spans="1:15" ht="18.75" thickBot="1">
      <c r="A128" s="218"/>
      <c r="B128" s="219"/>
      <c r="C128" s="144" t="s">
        <v>18</v>
      </c>
      <c r="D128" s="218"/>
      <c r="E128" s="219"/>
      <c r="F128" s="218"/>
      <c r="G128" s="219"/>
      <c r="H128" s="218"/>
      <c r="I128" s="219"/>
      <c r="J128" s="218"/>
      <c r="K128" s="219"/>
      <c r="L128" s="145"/>
      <c r="M128" s="147"/>
      <c r="N128" s="7"/>
      <c r="O128" s="8"/>
    </row>
    <row r="129" spans="1:15" ht="18.75" thickBot="1">
      <c r="A129" s="218"/>
      <c r="B129" s="219"/>
      <c r="C129" s="139" t="s">
        <v>22</v>
      </c>
      <c r="D129" s="218"/>
      <c r="E129" s="219"/>
      <c r="F129" s="218"/>
      <c r="G129" s="219"/>
      <c r="H129" s="218"/>
      <c r="I129" s="219"/>
      <c r="J129" s="218"/>
      <c r="K129" s="219"/>
      <c r="L129" s="145"/>
      <c r="M129" s="147"/>
      <c r="N129" s="9"/>
      <c r="O129" s="10"/>
    </row>
    <row r="130" spans="1:15" ht="18.75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2"/>
      <c r="N130" s="9"/>
      <c r="O130" s="10"/>
    </row>
    <row r="131" spans="1:15" ht="18.75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9"/>
      <c r="O131" s="10"/>
    </row>
    <row r="132" spans="1:15" ht="18.75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9"/>
      <c r="O132" s="10"/>
    </row>
    <row r="133" spans="1:15">
      <c r="N133" s="9"/>
      <c r="O133" s="10"/>
    </row>
    <row r="134" spans="1:15">
      <c r="N134" s="9"/>
      <c r="O134" s="10"/>
    </row>
    <row r="135" spans="1:15">
      <c r="N135" s="9"/>
      <c r="O135" s="10"/>
    </row>
  </sheetData>
  <mergeCells count="206">
    <mergeCell ref="B1:D1"/>
    <mergeCell ref="E1:F1"/>
    <mergeCell ref="G1:H1"/>
    <mergeCell ref="I1:L1"/>
    <mergeCell ref="B2:D2"/>
    <mergeCell ref="E2:F2"/>
    <mergeCell ref="G2:H2"/>
    <mergeCell ref="I2:L2"/>
    <mergeCell ref="B5:D5"/>
    <mergeCell ref="E5:F5"/>
    <mergeCell ref="G5:H5"/>
    <mergeCell ref="I5:J5"/>
    <mergeCell ref="K5:L5"/>
    <mergeCell ref="B6:J6"/>
    <mergeCell ref="B3:D3"/>
    <mergeCell ref="E3:F3"/>
    <mergeCell ref="G3:H3"/>
    <mergeCell ref="I3:L3"/>
    <mergeCell ref="B4:D4"/>
    <mergeCell ref="E4:F4"/>
    <mergeCell ref="G4:H4"/>
    <mergeCell ref="I4:J4"/>
    <mergeCell ref="K4:L4"/>
    <mergeCell ref="O13:X13"/>
    <mergeCell ref="A14:M14"/>
    <mergeCell ref="A15:M15"/>
    <mergeCell ref="B7:J7"/>
    <mergeCell ref="K7:L7"/>
    <mergeCell ref="B8:L8"/>
    <mergeCell ref="O8:Y9"/>
    <mergeCell ref="B9:L9"/>
    <mergeCell ref="B10:D10"/>
    <mergeCell ref="E10:J10"/>
    <mergeCell ref="K10:L10"/>
    <mergeCell ref="A16:M16"/>
    <mergeCell ref="A17:C17"/>
    <mergeCell ref="D17:E18"/>
    <mergeCell ref="F17:G18"/>
    <mergeCell ref="H17:I18"/>
    <mergeCell ref="J17:K18"/>
    <mergeCell ref="L17:M18"/>
    <mergeCell ref="A11:M11"/>
    <mergeCell ref="A12:M12"/>
    <mergeCell ref="A13:M13"/>
    <mergeCell ref="J20:K20"/>
    <mergeCell ref="A21:B21"/>
    <mergeCell ref="D21:E21"/>
    <mergeCell ref="F21:G21"/>
    <mergeCell ref="H21:I21"/>
    <mergeCell ref="J21:K21"/>
    <mergeCell ref="O17:P17"/>
    <mergeCell ref="A18:B18"/>
    <mergeCell ref="A19:B19"/>
    <mergeCell ref="D19:E19"/>
    <mergeCell ref="F19:G19"/>
    <mergeCell ref="H19:I19"/>
    <mergeCell ref="J19:K19"/>
    <mergeCell ref="L19:M19"/>
    <mergeCell ref="A28:B28"/>
    <mergeCell ref="A29:B29"/>
    <mergeCell ref="A30:B30"/>
    <mergeCell ref="A31:B31"/>
    <mergeCell ref="A32:B32"/>
    <mergeCell ref="A33:B33"/>
    <mergeCell ref="L21:M21"/>
    <mergeCell ref="A23:B23"/>
    <mergeCell ref="A24:B24"/>
    <mergeCell ref="A25:B25"/>
    <mergeCell ref="A26:B26"/>
    <mergeCell ref="A27:B27"/>
    <mergeCell ref="A38:B3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50:B50"/>
    <mergeCell ref="A51:B51"/>
    <mergeCell ref="A52:B52"/>
    <mergeCell ref="A53:B53"/>
    <mergeCell ref="A54:B54"/>
    <mergeCell ref="A47:B47"/>
    <mergeCell ref="A48:B48"/>
    <mergeCell ref="A49:B49"/>
    <mergeCell ref="A44:B44"/>
    <mergeCell ref="A45:B45"/>
    <mergeCell ref="A46:B46"/>
    <mergeCell ref="A62:B62"/>
    <mergeCell ref="A63:B63"/>
    <mergeCell ref="A64:B64"/>
    <mergeCell ref="A65:B65"/>
    <mergeCell ref="A66:B66"/>
    <mergeCell ref="A67:B67"/>
    <mergeCell ref="A55:B55"/>
    <mergeCell ref="A56:B56"/>
    <mergeCell ref="A57:B57"/>
    <mergeCell ref="A59:B59"/>
    <mergeCell ref="A60:B60"/>
    <mergeCell ref="A61:B61"/>
    <mergeCell ref="A58:B58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H84:I84"/>
    <mergeCell ref="J84:K84"/>
    <mergeCell ref="A85:B85"/>
    <mergeCell ref="A86:B86"/>
    <mergeCell ref="A87:B87"/>
    <mergeCell ref="D87:E87"/>
    <mergeCell ref="F87:G87"/>
    <mergeCell ref="H87:I87"/>
    <mergeCell ref="A80:B80"/>
    <mergeCell ref="A82:B82"/>
    <mergeCell ref="A83:B83"/>
    <mergeCell ref="A84:B84"/>
    <mergeCell ref="D84:E84"/>
    <mergeCell ref="F84:G84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8:B108"/>
    <mergeCell ref="A109:B109"/>
    <mergeCell ref="D109:E109"/>
    <mergeCell ref="F109:G109"/>
    <mergeCell ref="A120:C120"/>
    <mergeCell ref="D120:E121"/>
    <mergeCell ref="F120:G121"/>
    <mergeCell ref="A100:B100"/>
    <mergeCell ref="A101:B101"/>
    <mergeCell ref="A102:B102"/>
    <mergeCell ref="A103:B103"/>
    <mergeCell ref="A104:B104"/>
    <mergeCell ref="A107:B107"/>
    <mergeCell ref="A105:B105"/>
    <mergeCell ref="A106:B106"/>
    <mergeCell ref="N122:O122"/>
    <mergeCell ref="A123:B123"/>
    <mergeCell ref="D123:E123"/>
    <mergeCell ref="F123:G123"/>
    <mergeCell ref="H123:I123"/>
    <mergeCell ref="J123:K123"/>
    <mergeCell ref="N123:O123"/>
    <mergeCell ref="H120:I121"/>
    <mergeCell ref="J120:K121"/>
    <mergeCell ref="A121:B121"/>
    <mergeCell ref="A122:B122"/>
    <mergeCell ref="D122:E122"/>
    <mergeCell ref="F122:G122"/>
    <mergeCell ref="H122:I122"/>
    <mergeCell ref="J122:K122"/>
    <mergeCell ref="A125:B125"/>
    <mergeCell ref="D125:E125"/>
    <mergeCell ref="F125:G125"/>
    <mergeCell ref="H125:I125"/>
    <mergeCell ref="J125:K125"/>
    <mergeCell ref="N125:O125"/>
    <mergeCell ref="A124:B124"/>
    <mergeCell ref="D124:E124"/>
    <mergeCell ref="F124:G124"/>
    <mergeCell ref="H124:I124"/>
    <mergeCell ref="J124:K124"/>
    <mergeCell ref="N124:O124"/>
    <mergeCell ref="A126:B126"/>
    <mergeCell ref="D126:E126"/>
    <mergeCell ref="F126:G126"/>
    <mergeCell ref="H126:I126"/>
    <mergeCell ref="J126:K126"/>
    <mergeCell ref="O126:O127"/>
    <mergeCell ref="A127:B127"/>
    <mergeCell ref="D127:E127"/>
    <mergeCell ref="F127:G127"/>
    <mergeCell ref="H127:I127"/>
    <mergeCell ref="A129:B129"/>
    <mergeCell ref="D129:E129"/>
    <mergeCell ref="F129:G129"/>
    <mergeCell ref="H129:I129"/>
    <mergeCell ref="J129:K129"/>
    <mergeCell ref="J127:K127"/>
    <mergeCell ref="A128:B128"/>
    <mergeCell ref="D128:E128"/>
    <mergeCell ref="F128:G128"/>
    <mergeCell ref="H128:I128"/>
    <mergeCell ref="J128:K128"/>
  </mergeCells>
  <pageMargins left="0.25" right="0.25" top="0.75" bottom="0.75" header="0.3" footer="0.3"/>
  <pageSetup paperSize="9" scale="53" fitToWidth="0" fitToHeight="0" orientation="portrait" r:id="rId1"/>
  <rowBreaks count="3" manualBreakCount="3">
    <brk id="47" max="24" man="1"/>
    <brk id="84" max="24" man="1"/>
    <brk id="105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40"/>
  <sheetViews>
    <sheetView view="pageBreakPreview" topLeftCell="A72" zoomScale="77" zoomScaleNormal="100" zoomScaleSheetLayoutView="77" workbookViewId="0">
      <selection activeCell="A23" sqref="A23:B23"/>
    </sheetView>
  </sheetViews>
  <sheetFormatPr defaultRowHeight="15"/>
  <cols>
    <col min="1" max="1" width="13" style="21" bestFit="1" customWidth="1"/>
    <col min="2" max="2" width="9.140625" style="21"/>
    <col min="3" max="3" width="31.28515625" style="21" customWidth="1"/>
    <col min="4" max="4" width="9.140625" style="21"/>
    <col min="5" max="5" width="7" style="21" customWidth="1"/>
    <col min="6" max="6" width="12.85546875" style="21" customWidth="1"/>
    <col min="7" max="7" width="6.5703125" style="21" customWidth="1"/>
    <col min="8" max="8" width="10.28515625" style="21" bestFit="1" customWidth="1"/>
    <col min="9" max="9" width="8.5703125" style="21" customWidth="1"/>
    <col min="10" max="10" width="19.85546875" style="21" customWidth="1"/>
    <col min="11" max="11" width="8.28515625" style="21" customWidth="1"/>
    <col min="12" max="12" width="10.7109375" style="21" customWidth="1"/>
    <col min="13" max="14" width="9.140625" style="21"/>
    <col min="15" max="15" width="12.42578125" style="21" customWidth="1"/>
    <col min="16" max="16384" width="9.140625" style="21"/>
  </cols>
  <sheetData>
    <row r="1" spans="1:25">
      <c r="A1" s="45"/>
      <c r="B1" s="152"/>
      <c r="C1" s="152"/>
      <c r="D1" s="152"/>
      <c r="E1" s="152"/>
      <c r="F1" s="152"/>
      <c r="G1" s="152"/>
      <c r="H1" s="152"/>
      <c r="I1" s="153" t="s">
        <v>0</v>
      </c>
      <c r="J1" s="153"/>
      <c r="K1" s="153"/>
      <c r="L1" s="153"/>
      <c r="M1" s="14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>
      <c r="A2" s="45"/>
      <c r="B2" s="152"/>
      <c r="C2" s="152"/>
      <c r="D2" s="152"/>
      <c r="E2" s="152"/>
      <c r="F2" s="152"/>
      <c r="G2" s="152"/>
      <c r="H2" s="152"/>
      <c r="I2" s="153" t="s">
        <v>47</v>
      </c>
      <c r="J2" s="153"/>
      <c r="K2" s="153"/>
      <c r="L2" s="153"/>
      <c r="M2" s="14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>
      <c r="A3" s="45"/>
      <c r="B3" s="152"/>
      <c r="C3" s="152"/>
      <c r="D3" s="152"/>
      <c r="E3" s="152"/>
      <c r="F3" s="152"/>
      <c r="G3" s="152"/>
      <c r="H3" s="152"/>
      <c r="I3" s="153" t="s">
        <v>35</v>
      </c>
      <c r="J3" s="153"/>
      <c r="K3" s="153"/>
      <c r="L3" s="153"/>
      <c r="M3" s="14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 thickBot="1">
      <c r="A4" s="45"/>
      <c r="B4" s="152"/>
      <c r="C4" s="152"/>
      <c r="D4" s="152"/>
      <c r="E4" s="152"/>
      <c r="F4" s="152"/>
      <c r="G4" s="152"/>
      <c r="H4" s="152"/>
      <c r="I4" s="153" t="s">
        <v>36</v>
      </c>
      <c r="J4" s="153"/>
      <c r="K4" s="156"/>
      <c r="L4" s="156"/>
      <c r="M4" s="14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>
      <c r="A5" s="45"/>
      <c r="B5" s="152"/>
      <c r="C5" s="152"/>
      <c r="D5" s="152"/>
      <c r="E5" s="152"/>
      <c r="F5" s="152"/>
      <c r="G5" s="152"/>
      <c r="H5" s="152"/>
      <c r="I5" s="152"/>
      <c r="J5" s="152"/>
      <c r="K5" s="154" t="s">
        <v>1</v>
      </c>
      <c r="L5" s="154"/>
      <c r="M5" s="14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>
      <c r="A6" s="45"/>
      <c r="B6" s="155" t="s">
        <v>48</v>
      </c>
      <c r="C6" s="155"/>
      <c r="D6" s="155"/>
      <c r="E6" s="155"/>
      <c r="F6" s="155"/>
      <c r="G6" s="155"/>
      <c r="H6" s="155"/>
      <c r="I6" s="155"/>
      <c r="J6" s="155"/>
      <c r="K6" s="45"/>
      <c r="L6" s="45"/>
      <c r="M6" s="14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5" ht="20.25" customHeight="1">
      <c r="A7" s="45"/>
      <c r="B7" s="155" t="s">
        <v>3</v>
      </c>
      <c r="C7" s="155"/>
      <c r="D7" s="155"/>
      <c r="E7" s="155"/>
      <c r="F7" s="155"/>
      <c r="G7" s="155"/>
      <c r="H7" s="155"/>
      <c r="I7" s="155"/>
      <c r="J7" s="155"/>
      <c r="K7" s="152"/>
      <c r="L7" s="152"/>
      <c r="M7" s="14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26.25" customHeight="1">
      <c r="A8" s="44"/>
      <c r="B8" s="155" t="s">
        <v>37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45"/>
      <c r="N8" s="45"/>
      <c r="O8" s="161"/>
      <c r="P8" s="155"/>
      <c r="Q8" s="155"/>
      <c r="R8" s="155"/>
      <c r="S8" s="155"/>
      <c r="T8" s="155"/>
      <c r="U8" s="155"/>
      <c r="V8" s="155"/>
      <c r="W8" s="155"/>
      <c r="X8" s="155"/>
      <c r="Y8" s="155"/>
    </row>
    <row r="9" spans="1:25">
      <c r="A9" s="44"/>
      <c r="B9" s="155" t="s">
        <v>38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45"/>
      <c r="N9" s="4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</row>
    <row r="10" spans="1:25" ht="15.75" thickBot="1">
      <c r="A10" s="45"/>
      <c r="B10" s="162"/>
      <c r="C10" s="162"/>
      <c r="D10" s="162"/>
      <c r="E10" s="163" t="s">
        <v>175</v>
      </c>
      <c r="F10" s="163"/>
      <c r="G10" s="163"/>
      <c r="H10" s="163"/>
      <c r="I10" s="163"/>
      <c r="J10" s="163"/>
      <c r="K10" s="162"/>
      <c r="L10" s="162"/>
      <c r="M10" s="1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15.75" thickBot="1">
      <c r="A11" s="158" t="s">
        <v>33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60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5.75" thickBot="1">
      <c r="A12" s="158" t="s">
        <v>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60"/>
    </row>
    <row r="13" spans="1:25" ht="15.75" thickBot="1">
      <c r="A13" s="158" t="s">
        <v>34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0"/>
      <c r="O13" s="157" t="s">
        <v>24</v>
      </c>
      <c r="P13" s="157"/>
      <c r="Q13" s="157"/>
      <c r="R13" s="157"/>
      <c r="S13" s="157"/>
      <c r="T13" s="157"/>
      <c r="U13" s="157"/>
      <c r="V13" s="157"/>
      <c r="W13" s="157"/>
      <c r="X13" s="157"/>
    </row>
    <row r="14" spans="1:25" ht="15.75" thickBot="1">
      <c r="A14" s="158" t="s">
        <v>2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60"/>
    </row>
    <row r="15" spans="1:25" ht="15.75" customHeight="1" thickBot="1">
      <c r="A15" s="158" t="s">
        <v>7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60"/>
      <c r="Q15" s="21" t="s">
        <v>132</v>
      </c>
    </row>
    <row r="16" spans="1:25" ht="15.75" customHeight="1" thickBot="1">
      <c r="A16" s="158" t="s">
        <v>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60"/>
    </row>
    <row r="17" spans="1:16" ht="15.75" thickBot="1">
      <c r="A17" s="164" t="s">
        <v>9</v>
      </c>
      <c r="B17" s="165"/>
      <c r="C17" s="166"/>
      <c r="D17" s="167" t="s">
        <v>10</v>
      </c>
      <c r="E17" s="168"/>
      <c r="F17" s="167" t="s">
        <v>11</v>
      </c>
      <c r="G17" s="168"/>
      <c r="H17" s="171" t="s">
        <v>12</v>
      </c>
      <c r="I17" s="172"/>
      <c r="J17" s="167" t="s">
        <v>13</v>
      </c>
      <c r="K17" s="168"/>
      <c r="L17" s="175" t="s">
        <v>14</v>
      </c>
      <c r="M17" s="176"/>
      <c r="O17" s="157"/>
      <c r="P17" s="157"/>
    </row>
    <row r="18" spans="1:16" ht="15.75" thickBot="1">
      <c r="A18" s="183" t="s">
        <v>15</v>
      </c>
      <c r="B18" s="184"/>
      <c r="C18" s="1" t="s">
        <v>16</v>
      </c>
      <c r="D18" s="169"/>
      <c r="E18" s="170"/>
      <c r="F18" s="169"/>
      <c r="G18" s="170"/>
      <c r="H18" s="173"/>
      <c r="I18" s="174"/>
      <c r="J18" s="169"/>
      <c r="K18" s="170"/>
      <c r="L18" s="177"/>
      <c r="M18" s="178"/>
    </row>
    <row r="19" spans="1:16" ht="19.5" customHeight="1" thickBot="1">
      <c r="A19" s="183">
        <v>1</v>
      </c>
      <c r="B19" s="184"/>
      <c r="C19" s="2">
        <v>2</v>
      </c>
      <c r="D19" s="185">
        <v>3</v>
      </c>
      <c r="E19" s="186"/>
      <c r="F19" s="185">
        <v>4</v>
      </c>
      <c r="G19" s="186"/>
      <c r="H19" s="183">
        <v>5</v>
      </c>
      <c r="I19" s="184"/>
      <c r="J19" s="187">
        <v>6</v>
      </c>
      <c r="K19" s="188"/>
      <c r="L19" s="187">
        <v>7</v>
      </c>
      <c r="M19" s="188"/>
    </row>
    <row r="20" spans="1:16" ht="15.75" thickBot="1">
      <c r="A20" s="31"/>
      <c r="B20" s="32"/>
      <c r="C20" s="13" t="s">
        <v>45</v>
      </c>
      <c r="D20" s="37"/>
      <c r="E20" s="38"/>
      <c r="F20" s="37"/>
      <c r="G20" s="38"/>
      <c r="H20" s="31"/>
      <c r="I20" s="32"/>
      <c r="J20" s="179">
        <f>J90+J93+J114</f>
        <v>8698730</v>
      </c>
      <c r="K20" s="180"/>
      <c r="L20" s="39"/>
      <c r="M20" s="40"/>
    </row>
    <row r="21" spans="1:16" ht="15.75" thickBot="1">
      <c r="A21" s="181"/>
      <c r="B21" s="182"/>
      <c r="C21" s="12" t="s">
        <v>26</v>
      </c>
      <c r="D21" s="181"/>
      <c r="E21" s="182"/>
      <c r="F21" s="181"/>
      <c r="G21" s="182"/>
      <c r="H21" s="181"/>
      <c r="I21" s="182"/>
      <c r="J21" s="181"/>
      <c r="K21" s="182"/>
      <c r="L21" s="181"/>
      <c r="M21" s="182"/>
    </row>
    <row r="22" spans="1:16" ht="25.5">
      <c r="A22" s="16"/>
      <c r="B22" s="17"/>
      <c r="C22" s="18" t="s">
        <v>25</v>
      </c>
      <c r="D22" s="16"/>
      <c r="E22" s="17"/>
      <c r="F22" s="16"/>
      <c r="G22" s="17"/>
      <c r="H22" s="16"/>
      <c r="I22" s="17"/>
      <c r="J22" s="16"/>
      <c r="K22" s="17"/>
      <c r="L22" s="19"/>
      <c r="M22" s="20"/>
    </row>
    <row r="23" spans="1:16" ht="32.25" customHeight="1">
      <c r="A23" s="223" t="s">
        <v>166</v>
      </c>
      <c r="B23" s="223"/>
      <c r="C23" s="57" t="s">
        <v>167</v>
      </c>
      <c r="D23" s="58" t="s">
        <v>46</v>
      </c>
      <c r="E23" s="58"/>
      <c r="F23" s="58" t="s">
        <v>39</v>
      </c>
      <c r="G23" s="58"/>
      <c r="H23" s="58">
        <v>1800</v>
      </c>
      <c r="I23" s="58"/>
      <c r="J23" s="59">
        <f t="shared" ref="J23:J89" si="0">H23*L23</f>
        <v>10800</v>
      </c>
      <c r="K23" s="58"/>
      <c r="L23" s="58">
        <v>6</v>
      </c>
      <c r="M23" s="42"/>
    </row>
    <row r="24" spans="1:16" ht="45" customHeight="1">
      <c r="A24" s="224">
        <v>22811170</v>
      </c>
      <c r="B24" s="224"/>
      <c r="C24" s="23" t="s">
        <v>49</v>
      </c>
      <c r="D24" s="41" t="s">
        <v>46</v>
      </c>
      <c r="E24" s="41"/>
      <c r="F24" s="41" t="s">
        <v>39</v>
      </c>
      <c r="G24" s="41"/>
      <c r="H24" s="41">
        <v>250</v>
      </c>
      <c r="I24" s="41"/>
      <c r="J24" s="43">
        <f t="shared" si="0"/>
        <v>750</v>
      </c>
      <c r="K24" s="41"/>
      <c r="L24" s="41">
        <v>3</v>
      </c>
      <c r="M24" s="42"/>
    </row>
    <row r="25" spans="1:16" ht="31.5">
      <c r="A25" s="226" t="s">
        <v>134</v>
      </c>
      <c r="B25" s="227"/>
      <c r="C25" s="57" t="s">
        <v>157</v>
      </c>
      <c r="D25" s="58" t="s">
        <v>46</v>
      </c>
      <c r="E25" s="58"/>
      <c r="F25" s="58" t="s">
        <v>39</v>
      </c>
      <c r="G25" s="58"/>
      <c r="H25" s="58">
        <v>150</v>
      </c>
      <c r="I25" s="58"/>
      <c r="J25" s="59">
        <f t="shared" si="0"/>
        <v>10500</v>
      </c>
      <c r="K25" s="58"/>
      <c r="L25" s="58">
        <v>70</v>
      </c>
      <c r="M25" s="42"/>
    </row>
    <row r="26" spans="1:16" ht="31.5">
      <c r="A26" s="223" t="s">
        <v>50</v>
      </c>
      <c r="B26" s="223"/>
      <c r="C26" s="57" t="s">
        <v>148</v>
      </c>
      <c r="D26" s="58"/>
      <c r="E26" s="58"/>
      <c r="F26" s="58"/>
      <c r="G26" s="58"/>
      <c r="H26" s="58">
        <v>300</v>
      </c>
      <c r="I26" s="58"/>
      <c r="J26" s="59">
        <f t="shared" si="0"/>
        <v>12000</v>
      </c>
      <c r="K26" s="58"/>
      <c r="L26" s="58">
        <v>40</v>
      </c>
      <c r="M26" s="50"/>
    </row>
    <row r="27" spans="1:16" ht="63">
      <c r="A27" s="223" t="s">
        <v>50</v>
      </c>
      <c r="B27" s="223"/>
      <c r="C27" s="57" t="s">
        <v>149</v>
      </c>
      <c r="D27" s="58"/>
      <c r="E27" s="58"/>
      <c r="F27" s="58"/>
      <c r="G27" s="58"/>
      <c r="H27" s="58">
        <v>100</v>
      </c>
      <c r="I27" s="58"/>
      <c r="J27" s="59">
        <f t="shared" si="0"/>
        <v>11000</v>
      </c>
      <c r="K27" s="58"/>
      <c r="L27" s="58">
        <v>110</v>
      </c>
      <c r="M27" s="56"/>
    </row>
    <row r="28" spans="1:16" ht="31.5">
      <c r="A28" s="223" t="s">
        <v>50</v>
      </c>
      <c r="B28" s="223"/>
      <c r="C28" s="57" t="s">
        <v>150</v>
      </c>
      <c r="D28" s="58"/>
      <c r="E28" s="58"/>
      <c r="F28" s="58"/>
      <c r="G28" s="58"/>
      <c r="H28" s="58">
        <v>150</v>
      </c>
      <c r="I28" s="58"/>
      <c r="J28" s="59">
        <f t="shared" si="0"/>
        <v>15000</v>
      </c>
      <c r="K28" s="58"/>
      <c r="L28" s="58">
        <v>100</v>
      </c>
      <c r="M28" s="56"/>
    </row>
    <row r="29" spans="1:16" ht="31.5">
      <c r="A29" s="223" t="s">
        <v>50</v>
      </c>
      <c r="B29" s="223"/>
      <c r="C29" s="57" t="s">
        <v>151</v>
      </c>
      <c r="D29" s="58"/>
      <c r="E29" s="58"/>
      <c r="F29" s="58"/>
      <c r="G29" s="58"/>
      <c r="H29" s="58">
        <v>300</v>
      </c>
      <c r="I29" s="58"/>
      <c r="J29" s="59">
        <f t="shared" si="0"/>
        <v>6000</v>
      </c>
      <c r="K29" s="58"/>
      <c r="L29" s="58">
        <v>20</v>
      </c>
      <c r="M29" s="56"/>
    </row>
    <row r="30" spans="1:16" ht="37.5" customHeight="1">
      <c r="A30" s="225">
        <v>22851100</v>
      </c>
      <c r="B30" s="225"/>
      <c r="C30" s="81" t="s">
        <v>51</v>
      </c>
      <c r="D30" s="82" t="s">
        <v>46</v>
      </c>
      <c r="E30" s="82"/>
      <c r="F30" s="82" t="s">
        <v>39</v>
      </c>
      <c r="G30" s="82"/>
      <c r="H30" s="82">
        <v>70</v>
      </c>
      <c r="I30" s="82"/>
      <c r="J30" s="83">
        <f t="shared" si="0"/>
        <v>700</v>
      </c>
      <c r="K30" s="82"/>
      <c r="L30" s="82">
        <v>10</v>
      </c>
      <c r="M30" s="50"/>
    </row>
    <row r="31" spans="1:16" ht="26.25" customHeight="1">
      <c r="A31" s="224" t="s">
        <v>52</v>
      </c>
      <c r="B31" s="224"/>
      <c r="C31" s="24" t="s">
        <v>53</v>
      </c>
      <c r="D31" s="41" t="s">
        <v>46</v>
      </c>
      <c r="E31" s="41"/>
      <c r="F31" s="41" t="s">
        <v>39</v>
      </c>
      <c r="G31" s="41"/>
      <c r="H31" s="41">
        <v>200</v>
      </c>
      <c r="I31" s="41"/>
      <c r="J31" s="43">
        <f t="shared" si="0"/>
        <v>2000</v>
      </c>
      <c r="K31" s="41"/>
      <c r="L31" s="41">
        <v>10</v>
      </c>
      <c r="M31" s="42"/>
    </row>
    <row r="32" spans="1:16" ht="23.25" customHeight="1">
      <c r="A32" s="228">
        <v>24911400</v>
      </c>
      <c r="B32" s="228"/>
      <c r="C32" s="87" t="s">
        <v>54</v>
      </c>
      <c r="D32" s="85" t="s">
        <v>46</v>
      </c>
      <c r="E32" s="85"/>
      <c r="F32" s="85" t="s">
        <v>39</v>
      </c>
      <c r="G32" s="85"/>
      <c r="H32" s="85">
        <v>200</v>
      </c>
      <c r="I32" s="85"/>
      <c r="J32" s="86">
        <f t="shared" si="0"/>
        <v>600</v>
      </c>
      <c r="K32" s="85"/>
      <c r="L32" s="85">
        <v>3</v>
      </c>
      <c r="M32" s="42"/>
    </row>
    <row r="33" spans="1:13" ht="21" customHeight="1">
      <c r="A33" s="224" t="s">
        <v>55</v>
      </c>
      <c r="B33" s="224"/>
      <c r="C33" s="23" t="s">
        <v>56</v>
      </c>
      <c r="D33" s="41" t="s">
        <v>46</v>
      </c>
      <c r="E33" s="41"/>
      <c r="F33" s="41" t="s">
        <v>39</v>
      </c>
      <c r="G33" s="41"/>
      <c r="H33" s="41">
        <v>50</v>
      </c>
      <c r="I33" s="41"/>
      <c r="J33" s="43">
        <f t="shared" si="0"/>
        <v>500</v>
      </c>
      <c r="K33" s="41"/>
      <c r="L33" s="41">
        <v>10</v>
      </c>
      <c r="M33" s="42"/>
    </row>
    <row r="34" spans="1:13" ht="24" customHeight="1">
      <c r="A34" s="224" t="s">
        <v>57</v>
      </c>
      <c r="B34" s="224"/>
      <c r="C34" s="23" t="s">
        <v>58</v>
      </c>
      <c r="D34" s="41" t="s">
        <v>46</v>
      </c>
      <c r="E34" s="41"/>
      <c r="F34" s="41" t="s">
        <v>39</v>
      </c>
      <c r="G34" s="41"/>
      <c r="H34" s="41">
        <v>50</v>
      </c>
      <c r="I34" s="41"/>
      <c r="J34" s="43">
        <f t="shared" si="0"/>
        <v>750</v>
      </c>
      <c r="K34" s="41"/>
      <c r="L34" s="41">
        <v>15</v>
      </c>
      <c r="M34" s="42"/>
    </row>
    <row r="35" spans="1:13" ht="27.75" customHeight="1">
      <c r="A35" s="229" t="s">
        <v>135</v>
      </c>
      <c r="B35" s="230"/>
      <c r="C35" s="81" t="s">
        <v>136</v>
      </c>
      <c r="D35" s="82" t="s">
        <v>46</v>
      </c>
      <c r="E35" s="82"/>
      <c r="F35" s="82" t="s">
        <v>39</v>
      </c>
      <c r="G35" s="82"/>
      <c r="H35" s="82">
        <v>250</v>
      </c>
      <c r="I35" s="82"/>
      <c r="J35" s="83">
        <f t="shared" si="0"/>
        <v>250</v>
      </c>
      <c r="K35" s="82"/>
      <c r="L35" s="82">
        <v>1</v>
      </c>
      <c r="M35" s="42"/>
    </row>
    <row r="36" spans="1:13" ht="27.75" customHeight="1">
      <c r="A36" s="229" t="s">
        <v>137</v>
      </c>
      <c r="B36" s="230"/>
      <c r="C36" s="81" t="s">
        <v>138</v>
      </c>
      <c r="D36" s="82" t="s">
        <v>46</v>
      </c>
      <c r="E36" s="82"/>
      <c r="F36" s="82" t="s">
        <v>40</v>
      </c>
      <c r="G36" s="82"/>
      <c r="H36" s="82">
        <v>100</v>
      </c>
      <c r="I36" s="82"/>
      <c r="J36" s="83">
        <f t="shared" si="0"/>
        <v>100</v>
      </c>
      <c r="K36" s="82"/>
      <c r="L36" s="82">
        <v>1</v>
      </c>
      <c r="M36" s="50"/>
    </row>
    <row r="37" spans="1:13" ht="36.75" customHeight="1">
      <c r="A37" s="224" t="s">
        <v>59</v>
      </c>
      <c r="B37" s="224"/>
      <c r="C37" s="23" t="s">
        <v>60</v>
      </c>
      <c r="D37" s="41" t="s">
        <v>46</v>
      </c>
      <c r="E37" s="41"/>
      <c r="F37" s="41" t="s">
        <v>39</v>
      </c>
      <c r="G37" s="41"/>
      <c r="H37" s="41">
        <v>250</v>
      </c>
      <c r="I37" s="41"/>
      <c r="J37" s="43">
        <f t="shared" si="0"/>
        <v>500</v>
      </c>
      <c r="K37" s="41"/>
      <c r="L37" s="41">
        <v>2</v>
      </c>
      <c r="M37" s="50"/>
    </row>
    <row r="38" spans="1:13" ht="27" customHeight="1">
      <c r="A38" s="224">
        <v>30192220</v>
      </c>
      <c r="B38" s="224"/>
      <c r="C38" s="24" t="s">
        <v>61</v>
      </c>
      <c r="D38" s="41" t="s">
        <v>46</v>
      </c>
      <c r="E38" s="41"/>
      <c r="F38" s="41" t="s">
        <v>39</v>
      </c>
      <c r="G38" s="41"/>
      <c r="H38" s="41">
        <v>450</v>
      </c>
      <c r="I38" s="41"/>
      <c r="J38" s="43">
        <f t="shared" si="0"/>
        <v>1350</v>
      </c>
      <c r="K38" s="41"/>
      <c r="L38" s="41">
        <v>3</v>
      </c>
      <c r="M38" s="42"/>
    </row>
    <row r="39" spans="1:13" ht="31.5">
      <c r="A39" s="224">
        <v>30192230</v>
      </c>
      <c r="B39" s="224"/>
      <c r="C39" s="24" t="s">
        <v>62</v>
      </c>
      <c r="D39" s="41" t="s">
        <v>46</v>
      </c>
      <c r="E39" s="41"/>
      <c r="F39" s="41" t="s">
        <v>39</v>
      </c>
      <c r="G39" s="41"/>
      <c r="H39" s="41">
        <v>200</v>
      </c>
      <c r="I39" s="41"/>
      <c r="J39" s="43">
        <f t="shared" si="0"/>
        <v>400</v>
      </c>
      <c r="K39" s="41"/>
      <c r="L39" s="41">
        <v>2</v>
      </c>
      <c r="M39" s="42"/>
    </row>
    <row r="40" spans="1:13" ht="31.5">
      <c r="A40" s="228">
        <v>30192740</v>
      </c>
      <c r="B40" s="228"/>
      <c r="C40" s="87" t="s">
        <v>63</v>
      </c>
      <c r="D40" s="85" t="s">
        <v>46</v>
      </c>
      <c r="E40" s="85"/>
      <c r="F40" s="85" t="s">
        <v>40</v>
      </c>
      <c r="G40" s="85"/>
      <c r="H40" s="85">
        <v>1250</v>
      </c>
      <c r="I40" s="85"/>
      <c r="J40" s="86">
        <f t="shared" si="0"/>
        <v>2500</v>
      </c>
      <c r="K40" s="85"/>
      <c r="L40" s="85">
        <v>2</v>
      </c>
      <c r="M40" s="42"/>
    </row>
    <row r="41" spans="1:13" ht="15.75">
      <c r="A41" s="224" t="s">
        <v>64</v>
      </c>
      <c r="B41" s="224"/>
      <c r="C41" s="23" t="s">
        <v>65</v>
      </c>
      <c r="D41" s="41" t="s">
        <v>46</v>
      </c>
      <c r="E41" s="41"/>
      <c r="F41" s="41" t="s">
        <v>39</v>
      </c>
      <c r="G41" s="41"/>
      <c r="H41" s="41">
        <v>175</v>
      </c>
      <c r="I41" s="41"/>
      <c r="J41" s="43">
        <f t="shared" si="0"/>
        <v>3500</v>
      </c>
      <c r="K41" s="41"/>
      <c r="L41" s="41">
        <v>20</v>
      </c>
      <c r="M41" s="42"/>
    </row>
    <row r="42" spans="1:13" ht="28.5" customHeight="1">
      <c r="A42" s="225">
        <v>30197231</v>
      </c>
      <c r="B42" s="225"/>
      <c r="C42" s="81" t="s">
        <v>66</v>
      </c>
      <c r="D42" s="82" t="s">
        <v>46</v>
      </c>
      <c r="E42" s="82"/>
      <c r="F42" s="82" t="s">
        <v>40</v>
      </c>
      <c r="G42" s="82"/>
      <c r="H42" s="82">
        <v>1000</v>
      </c>
      <c r="I42" s="82"/>
      <c r="J42" s="83">
        <f t="shared" si="0"/>
        <v>3000</v>
      </c>
      <c r="K42" s="82"/>
      <c r="L42" s="82">
        <v>3</v>
      </c>
      <c r="M42" s="42"/>
    </row>
    <row r="43" spans="1:13" ht="31.5">
      <c r="A43" s="228">
        <v>30197622</v>
      </c>
      <c r="B43" s="228"/>
      <c r="C43" s="84" t="s">
        <v>67</v>
      </c>
      <c r="D43" s="85" t="s">
        <v>46</v>
      </c>
      <c r="E43" s="85"/>
      <c r="F43" s="85" t="s">
        <v>40</v>
      </c>
      <c r="G43" s="85"/>
      <c r="H43" s="85">
        <v>2200</v>
      </c>
      <c r="I43" s="85"/>
      <c r="J43" s="86">
        <f t="shared" si="0"/>
        <v>22000</v>
      </c>
      <c r="K43" s="85"/>
      <c r="L43" s="85">
        <v>10</v>
      </c>
      <c r="M43" s="42"/>
    </row>
    <row r="44" spans="1:13" ht="50.25" customHeight="1">
      <c r="A44" s="228">
        <v>30211220</v>
      </c>
      <c r="B44" s="228"/>
      <c r="C44" s="84" t="s">
        <v>68</v>
      </c>
      <c r="D44" s="85" t="s">
        <v>46</v>
      </c>
      <c r="E44" s="85"/>
      <c r="F44" s="85" t="s">
        <v>126</v>
      </c>
      <c r="G44" s="85"/>
      <c r="H44" s="85">
        <v>150000</v>
      </c>
      <c r="I44" s="85"/>
      <c r="J44" s="86">
        <f t="shared" si="0"/>
        <v>150000</v>
      </c>
      <c r="K44" s="85"/>
      <c r="L44" s="85">
        <v>1</v>
      </c>
      <c r="M44" s="42"/>
    </row>
    <row r="45" spans="1:13" ht="30.75" customHeight="1">
      <c r="A45" s="224" t="s">
        <v>69</v>
      </c>
      <c r="B45" s="224"/>
      <c r="C45" s="23" t="s">
        <v>70</v>
      </c>
      <c r="D45" s="41" t="s">
        <v>46</v>
      </c>
      <c r="E45" s="41"/>
      <c r="F45" s="41" t="s">
        <v>126</v>
      </c>
      <c r="G45" s="41"/>
      <c r="H45" s="41">
        <v>10000</v>
      </c>
      <c r="I45" s="41"/>
      <c r="J45" s="43">
        <f t="shared" si="0"/>
        <v>10000</v>
      </c>
      <c r="K45" s="41"/>
      <c r="L45" s="41">
        <v>1</v>
      </c>
      <c r="M45" s="42"/>
    </row>
    <row r="46" spans="1:13" ht="15.75">
      <c r="A46" s="235" t="s">
        <v>152</v>
      </c>
      <c r="B46" s="236"/>
      <c r="C46" s="84" t="s">
        <v>156</v>
      </c>
      <c r="D46" s="85" t="s">
        <v>46</v>
      </c>
      <c r="E46" s="85"/>
      <c r="F46" s="85" t="s">
        <v>39</v>
      </c>
      <c r="G46" s="85"/>
      <c r="H46" s="85">
        <v>250000</v>
      </c>
      <c r="I46" s="85"/>
      <c r="J46" s="86">
        <f t="shared" si="0"/>
        <v>250000</v>
      </c>
      <c r="K46" s="85"/>
      <c r="L46" s="85">
        <v>1</v>
      </c>
      <c r="M46" s="42"/>
    </row>
    <row r="47" spans="1:13" ht="15.75">
      <c r="A47" s="233" t="s">
        <v>139</v>
      </c>
      <c r="B47" s="234"/>
      <c r="C47" s="23" t="s">
        <v>140</v>
      </c>
      <c r="D47" s="49" t="s">
        <v>46</v>
      </c>
      <c r="E47" s="49"/>
      <c r="F47" s="49" t="s">
        <v>39</v>
      </c>
      <c r="G47" s="49"/>
      <c r="H47" s="49">
        <v>350</v>
      </c>
      <c r="I47" s="49"/>
      <c r="J47" s="48">
        <f t="shared" si="0"/>
        <v>350</v>
      </c>
      <c r="K47" s="49"/>
      <c r="L47" s="49">
        <v>1</v>
      </c>
      <c r="M47" s="76"/>
    </row>
    <row r="48" spans="1:13" ht="15.75">
      <c r="A48" s="231" t="s">
        <v>164</v>
      </c>
      <c r="B48" s="231"/>
      <c r="C48" s="92" t="s">
        <v>163</v>
      </c>
      <c r="D48" s="93" t="s">
        <v>46</v>
      </c>
      <c r="E48" s="93"/>
      <c r="F48" s="93" t="s">
        <v>39</v>
      </c>
      <c r="G48" s="93"/>
      <c r="H48" s="93">
        <v>1200</v>
      </c>
      <c r="I48" s="93"/>
      <c r="J48" s="94">
        <f t="shared" si="0"/>
        <v>1200</v>
      </c>
      <c r="K48" s="93"/>
      <c r="L48" s="93">
        <v>1</v>
      </c>
      <c r="M48" s="50"/>
    </row>
    <row r="49" spans="1:13" ht="15.75">
      <c r="A49" s="231" t="s">
        <v>164</v>
      </c>
      <c r="B49" s="231"/>
      <c r="C49" s="92" t="s">
        <v>165</v>
      </c>
      <c r="D49" s="93" t="s">
        <v>46</v>
      </c>
      <c r="E49" s="93"/>
      <c r="F49" s="93"/>
      <c r="G49" s="93"/>
      <c r="H49" s="93">
        <v>200</v>
      </c>
      <c r="I49" s="93"/>
      <c r="J49" s="94">
        <v>200</v>
      </c>
      <c r="K49" s="93"/>
      <c r="L49" s="93">
        <v>1</v>
      </c>
      <c r="M49" s="42"/>
    </row>
    <row r="50" spans="1:13" ht="31.5">
      <c r="A50" s="229" t="s">
        <v>141</v>
      </c>
      <c r="B50" s="230"/>
      <c r="C50" s="81" t="s">
        <v>142</v>
      </c>
      <c r="D50" s="82" t="s">
        <v>46</v>
      </c>
      <c r="E50" s="82"/>
      <c r="F50" s="82" t="s">
        <v>40</v>
      </c>
      <c r="G50" s="82"/>
      <c r="H50" s="82">
        <v>200</v>
      </c>
      <c r="I50" s="82"/>
      <c r="J50" s="83">
        <f t="shared" si="0"/>
        <v>600</v>
      </c>
      <c r="K50" s="82"/>
      <c r="L50" s="82">
        <v>3</v>
      </c>
      <c r="M50" s="76"/>
    </row>
    <row r="51" spans="1:13" ht="15.75">
      <c r="A51" s="229" t="s">
        <v>161</v>
      </c>
      <c r="B51" s="230"/>
      <c r="C51" s="81" t="s">
        <v>160</v>
      </c>
      <c r="D51" s="82" t="s">
        <v>46</v>
      </c>
      <c r="E51" s="82"/>
      <c r="F51" s="82" t="s">
        <v>39</v>
      </c>
      <c r="G51" s="82"/>
      <c r="H51" s="82">
        <v>1800</v>
      </c>
      <c r="I51" s="82"/>
      <c r="J51" s="83">
        <f t="shared" si="0"/>
        <v>1800</v>
      </c>
      <c r="K51" s="82"/>
      <c r="L51" s="82">
        <v>1</v>
      </c>
      <c r="M51" s="50"/>
    </row>
    <row r="52" spans="1:13" ht="31.5">
      <c r="A52" s="224" t="s">
        <v>71</v>
      </c>
      <c r="B52" s="224"/>
      <c r="C52" s="23" t="s">
        <v>72</v>
      </c>
      <c r="D52" s="41" t="s">
        <v>46</v>
      </c>
      <c r="E52" s="41"/>
      <c r="F52" s="41" t="s">
        <v>39</v>
      </c>
      <c r="G52" s="41"/>
      <c r="H52" s="41">
        <v>1800</v>
      </c>
      <c r="I52" s="41"/>
      <c r="J52" s="43">
        <f t="shared" si="0"/>
        <v>10800</v>
      </c>
      <c r="K52" s="41"/>
      <c r="L52" s="41">
        <v>6</v>
      </c>
      <c r="M52" s="76"/>
    </row>
    <row r="53" spans="1:13" ht="15.75">
      <c r="A53" s="224">
        <v>39241210</v>
      </c>
      <c r="B53" s="224"/>
      <c r="C53" s="23" t="s">
        <v>81</v>
      </c>
      <c r="D53" s="41" t="s">
        <v>46</v>
      </c>
      <c r="E53" s="41"/>
      <c r="G53" s="41"/>
      <c r="H53" s="41">
        <v>800</v>
      </c>
      <c r="I53" s="41"/>
      <c r="J53" s="43">
        <f t="shared" si="0"/>
        <v>800</v>
      </c>
      <c r="K53" s="41"/>
      <c r="L53" s="41">
        <v>1</v>
      </c>
      <c r="M53" s="42"/>
    </row>
    <row r="54" spans="1:13" ht="15.75">
      <c r="A54" s="228" t="s">
        <v>155</v>
      </c>
      <c r="B54" s="228"/>
      <c r="C54" s="87" t="s">
        <v>153</v>
      </c>
      <c r="D54" s="85" t="s">
        <v>46</v>
      </c>
      <c r="E54" s="85"/>
      <c r="F54" s="85"/>
      <c r="G54" s="85"/>
      <c r="H54" s="85">
        <v>4000</v>
      </c>
      <c r="I54" s="85"/>
      <c r="J54" s="86">
        <f t="shared" si="0"/>
        <v>4000</v>
      </c>
      <c r="K54" s="85"/>
      <c r="L54" s="85">
        <v>1</v>
      </c>
      <c r="M54" s="42"/>
    </row>
    <row r="55" spans="1:13" ht="17.25" customHeight="1">
      <c r="A55" s="228" t="s">
        <v>155</v>
      </c>
      <c r="B55" s="228"/>
      <c r="C55" s="87" t="s">
        <v>154</v>
      </c>
      <c r="D55" s="85" t="s">
        <v>46</v>
      </c>
      <c r="E55" s="85"/>
      <c r="F55" s="85" t="s">
        <v>39</v>
      </c>
      <c r="G55" s="85"/>
      <c r="H55" s="85">
        <v>5500</v>
      </c>
      <c r="I55" s="85"/>
      <c r="J55" s="86">
        <v>5500</v>
      </c>
      <c r="K55" s="85"/>
      <c r="L55" s="85">
        <v>1</v>
      </c>
      <c r="M55" s="42"/>
    </row>
    <row r="56" spans="1:13" ht="27" customHeight="1">
      <c r="A56" s="231" t="s">
        <v>162</v>
      </c>
      <c r="B56" s="231"/>
      <c r="C56" s="92" t="s">
        <v>159</v>
      </c>
      <c r="D56" s="93" t="s">
        <v>46</v>
      </c>
      <c r="E56" s="93"/>
      <c r="F56" s="93" t="s">
        <v>39</v>
      </c>
      <c r="G56" s="93"/>
      <c r="H56" s="93">
        <v>60</v>
      </c>
      <c r="I56" s="93"/>
      <c r="J56" s="94">
        <f t="shared" si="0"/>
        <v>600</v>
      </c>
      <c r="K56" s="93"/>
      <c r="L56" s="93">
        <v>10</v>
      </c>
      <c r="M56" s="76"/>
    </row>
    <row r="57" spans="1:13" ht="36.75" customHeight="1">
      <c r="A57" s="232"/>
      <c r="B57" s="232"/>
      <c r="C57" s="25" t="s">
        <v>27</v>
      </c>
      <c r="D57" s="41" t="s">
        <v>46</v>
      </c>
      <c r="E57" s="41"/>
      <c r="F57" s="41"/>
      <c r="G57" s="41"/>
      <c r="H57" s="41"/>
      <c r="I57" s="41"/>
      <c r="J57" s="43"/>
      <c r="K57" s="41"/>
      <c r="L57" s="41"/>
      <c r="M57" s="42"/>
    </row>
    <row r="58" spans="1:13" ht="19.5" customHeight="1">
      <c r="A58" s="228">
        <v>31531200</v>
      </c>
      <c r="B58" s="228"/>
      <c r="C58" s="87" t="s">
        <v>73</v>
      </c>
      <c r="D58" s="85" t="s">
        <v>46</v>
      </c>
      <c r="E58" s="85"/>
      <c r="F58" s="85" t="s">
        <v>39</v>
      </c>
      <c r="G58" s="85"/>
      <c r="H58" s="85">
        <v>100</v>
      </c>
      <c r="I58" s="85"/>
      <c r="J58" s="86">
        <f t="shared" si="0"/>
        <v>500</v>
      </c>
      <c r="K58" s="85"/>
      <c r="L58" s="85">
        <v>5</v>
      </c>
      <c r="M58" s="42"/>
    </row>
    <row r="59" spans="1:13" ht="22.5" customHeight="1">
      <c r="A59" s="235" t="s">
        <v>172</v>
      </c>
      <c r="B59" s="236"/>
      <c r="C59" s="87" t="s">
        <v>147</v>
      </c>
      <c r="D59" s="85" t="s">
        <v>46</v>
      </c>
      <c r="E59" s="85"/>
      <c r="F59" s="85" t="s">
        <v>39</v>
      </c>
      <c r="G59" s="85"/>
      <c r="H59" s="85">
        <v>55000</v>
      </c>
      <c r="I59" s="85"/>
      <c r="J59" s="86">
        <f t="shared" si="0"/>
        <v>55000</v>
      </c>
      <c r="K59" s="85"/>
      <c r="L59" s="85">
        <v>1</v>
      </c>
      <c r="M59" s="42"/>
    </row>
    <row r="60" spans="1:13" ht="45.75" customHeight="1">
      <c r="A60" s="224">
        <v>31531210</v>
      </c>
      <c r="B60" s="224"/>
      <c r="C60" s="24" t="s">
        <v>74</v>
      </c>
      <c r="D60" s="41" t="s">
        <v>46</v>
      </c>
      <c r="E60" s="41"/>
      <c r="F60" s="41" t="s">
        <v>39</v>
      </c>
      <c r="G60" s="41"/>
      <c r="H60" s="41">
        <v>100</v>
      </c>
      <c r="I60" s="41"/>
      <c r="J60" s="43">
        <f t="shared" si="0"/>
        <v>500</v>
      </c>
      <c r="K60" s="41"/>
      <c r="L60" s="41">
        <v>5</v>
      </c>
      <c r="M60" s="53"/>
    </row>
    <row r="61" spans="1:13" ht="36" customHeight="1">
      <c r="A61" s="231" t="s">
        <v>169</v>
      </c>
      <c r="B61" s="231"/>
      <c r="C61" s="92" t="s">
        <v>168</v>
      </c>
      <c r="D61" s="93" t="s">
        <v>46</v>
      </c>
      <c r="E61" s="93"/>
      <c r="F61" s="93" t="s">
        <v>40</v>
      </c>
      <c r="G61" s="93"/>
      <c r="H61" s="93">
        <v>150</v>
      </c>
      <c r="I61" s="93"/>
      <c r="J61" s="94">
        <f t="shared" si="0"/>
        <v>750</v>
      </c>
      <c r="K61" s="93"/>
      <c r="L61" s="93">
        <v>5</v>
      </c>
      <c r="M61" s="42"/>
    </row>
    <row r="62" spans="1:13" ht="36" customHeight="1">
      <c r="A62" s="237" t="s">
        <v>170</v>
      </c>
      <c r="B62" s="238"/>
      <c r="C62" s="92" t="s">
        <v>171</v>
      </c>
      <c r="D62" s="93" t="s">
        <v>46</v>
      </c>
      <c r="E62" s="93"/>
      <c r="F62" s="93" t="s">
        <v>42</v>
      </c>
      <c r="G62" s="93"/>
      <c r="H62" s="93">
        <v>600</v>
      </c>
      <c r="I62" s="93"/>
      <c r="J62" s="94">
        <f t="shared" si="0"/>
        <v>300</v>
      </c>
      <c r="K62" s="93"/>
      <c r="L62" s="93">
        <v>0.5</v>
      </c>
      <c r="M62" s="76"/>
    </row>
    <row r="63" spans="1:13" ht="20.25" customHeight="1">
      <c r="A63" s="224" t="s">
        <v>75</v>
      </c>
      <c r="B63" s="224"/>
      <c r="C63" s="23" t="s">
        <v>76</v>
      </c>
      <c r="D63" s="41" t="s">
        <v>46</v>
      </c>
      <c r="E63" s="41"/>
      <c r="F63" s="41" t="s">
        <v>39</v>
      </c>
      <c r="G63" s="41"/>
      <c r="H63" s="41">
        <v>50</v>
      </c>
      <c r="I63" s="41"/>
      <c r="J63" s="43">
        <f t="shared" si="0"/>
        <v>1000</v>
      </c>
      <c r="K63" s="41"/>
      <c r="L63" s="41">
        <v>20</v>
      </c>
      <c r="M63" s="42"/>
    </row>
    <row r="64" spans="1:13" ht="20.25" customHeight="1">
      <c r="A64" s="224" t="s">
        <v>77</v>
      </c>
      <c r="B64" s="224"/>
      <c r="C64" s="23" t="s">
        <v>78</v>
      </c>
      <c r="D64" s="41" t="s">
        <v>46</v>
      </c>
      <c r="E64" s="41"/>
      <c r="F64" s="41" t="s">
        <v>39</v>
      </c>
      <c r="G64" s="41"/>
      <c r="H64" s="41">
        <v>150</v>
      </c>
      <c r="I64" s="41"/>
      <c r="J64" s="43">
        <f t="shared" si="0"/>
        <v>750</v>
      </c>
      <c r="K64" s="41"/>
      <c r="L64" s="41">
        <v>5</v>
      </c>
      <c r="M64" s="42"/>
    </row>
    <row r="65" spans="1:13" ht="20.25" customHeight="1">
      <c r="A65" s="233">
        <v>33761100</v>
      </c>
      <c r="B65" s="234"/>
      <c r="C65" s="23" t="s">
        <v>79</v>
      </c>
      <c r="D65" s="41" t="s">
        <v>46</v>
      </c>
      <c r="E65" s="41"/>
      <c r="F65" s="41" t="s">
        <v>39</v>
      </c>
      <c r="G65" s="41"/>
      <c r="H65" s="41">
        <v>130</v>
      </c>
      <c r="I65" s="41"/>
      <c r="J65" s="43">
        <f t="shared" si="0"/>
        <v>1300</v>
      </c>
      <c r="K65" s="41"/>
      <c r="L65" s="41">
        <v>10</v>
      </c>
      <c r="M65" s="42"/>
    </row>
    <row r="66" spans="1:13" ht="27.75" customHeight="1">
      <c r="A66" s="228">
        <v>44192800</v>
      </c>
      <c r="B66" s="228"/>
      <c r="C66" s="87" t="s">
        <v>104</v>
      </c>
      <c r="D66" s="85" t="s">
        <v>46</v>
      </c>
      <c r="E66" s="88"/>
      <c r="F66" s="88" t="s">
        <v>39</v>
      </c>
      <c r="G66" s="88"/>
      <c r="H66" s="88">
        <v>450</v>
      </c>
      <c r="I66" s="88"/>
      <c r="J66" s="86">
        <f t="shared" si="0"/>
        <v>900</v>
      </c>
      <c r="K66" s="85"/>
      <c r="L66" s="85">
        <v>2</v>
      </c>
      <c r="M66" s="42"/>
    </row>
    <row r="67" spans="1:13" ht="15.75">
      <c r="A67" s="224">
        <v>39221410</v>
      </c>
      <c r="B67" s="224"/>
      <c r="C67" s="23" t="s">
        <v>80</v>
      </c>
      <c r="D67" s="41" t="s">
        <v>46</v>
      </c>
      <c r="E67" s="41"/>
      <c r="F67" s="41" t="s">
        <v>39</v>
      </c>
      <c r="G67" s="41"/>
      <c r="H67" s="41">
        <v>3500</v>
      </c>
      <c r="I67" s="41"/>
      <c r="J67" s="43">
        <f t="shared" si="0"/>
        <v>10500</v>
      </c>
      <c r="K67" s="41"/>
      <c r="L67" s="41">
        <v>3</v>
      </c>
      <c r="M67" s="42"/>
    </row>
    <row r="68" spans="1:13" ht="56.25" customHeight="1">
      <c r="A68" s="235" t="s">
        <v>82</v>
      </c>
      <c r="B68" s="236"/>
      <c r="C68" s="84" t="s">
        <v>133</v>
      </c>
      <c r="D68" s="85" t="s">
        <v>46</v>
      </c>
      <c r="E68" s="85"/>
      <c r="F68" s="85" t="s">
        <v>111</v>
      </c>
      <c r="G68" s="85"/>
      <c r="H68" s="85">
        <v>50000</v>
      </c>
      <c r="I68" s="85"/>
      <c r="J68" s="86">
        <f t="shared" si="0"/>
        <v>50000</v>
      </c>
      <c r="K68" s="85"/>
      <c r="L68" s="85">
        <v>1</v>
      </c>
      <c r="M68" s="42"/>
    </row>
    <row r="69" spans="1:13" ht="15.75">
      <c r="A69" s="235" t="s">
        <v>145</v>
      </c>
      <c r="B69" s="236"/>
      <c r="C69" s="84" t="s">
        <v>146</v>
      </c>
      <c r="D69" s="85" t="s">
        <v>46</v>
      </c>
      <c r="E69" s="85"/>
      <c r="F69" s="85" t="s">
        <v>111</v>
      </c>
      <c r="G69" s="85"/>
      <c r="H69" s="85">
        <v>50000</v>
      </c>
      <c r="I69" s="85"/>
      <c r="J69" s="86">
        <f t="shared" si="0"/>
        <v>50000</v>
      </c>
      <c r="K69" s="85"/>
      <c r="L69" s="85">
        <v>1</v>
      </c>
      <c r="M69" s="53"/>
    </row>
    <row r="70" spans="1:13" ht="31.5">
      <c r="A70" s="228" t="s">
        <v>83</v>
      </c>
      <c r="B70" s="228"/>
      <c r="C70" s="84" t="s">
        <v>84</v>
      </c>
      <c r="D70" s="85" t="s">
        <v>46</v>
      </c>
      <c r="E70" s="85"/>
      <c r="F70" s="85" t="s">
        <v>126</v>
      </c>
      <c r="G70" s="85"/>
      <c r="H70" s="85">
        <v>9600</v>
      </c>
      <c r="I70" s="85"/>
      <c r="J70" s="86">
        <f t="shared" si="0"/>
        <v>9600</v>
      </c>
      <c r="K70" s="85"/>
      <c r="L70" s="85">
        <v>1</v>
      </c>
      <c r="M70" s="53"/>
    </row>
    <row r="71" spans="1:13" ht="31.5">
      <c r="A71" s="224">
        <v>39812600</v>
      </c>
      <c r="B71" s="224"/>
      <c r="C71" s="23" t="s">
        <v>85</v>
      </c>
      <c r="D71" s="41" t="s">
        <v>46</v>
      </c>
      <c r="E71" s="41"/>
      <c r="F71" s="41" t="s">
        <v>39</v>
      </c>
      <c r="G71" s="41"/>
      <c r="H71" s="41">
        <v>350</v>
      </c>
      <c r="I71" s="41"/>
      <c r="J71" s="43">
        <f t="shared" si="0"/>
        <v>1750</v>
      </c>
      <c r="K71" s="41"/>
      <c r="L71" s="41">
        <v>5</v>
      </c>
      <c r="M71" s="42"/>
    </row>
    <row r="72" spans="1:13" ht="15.75">
      <c r="A72" s="224" t="s">
        <v>86</v>
      </c>
      <c r="B72" s="224"/>
      <c r="C72" s="23" t="s">
        <v>87</v>
      </c>
      <c r="D72" s="41" t="s">
        <v>46</v>
      </c>
      <c r="E72" s="27"/>
      <c r="F72" s="41" t="s">
        <v>39</v>
      </c>
      <c r="G72" s="41"/>
      <c r="H72" s="41">
        <v>130</v>
      </c>
      <c r="I72" s="41"/>
      <c r="J72" s="43">
        <f t="shared" si="0"/>
        <v>1300</v>
      </c>
      <c r="K72" s="41"/>
      <c r="L72" s="41">
        <v>10</v>
      </c>
      <c r="M72" s="42"/>
    </row>
    <row r="73" spans="1:13" ht="22.5" customHeight="1">
      <c r="A73" s="224">
        <v>39831245</v>
      </c>
      <c r="B73" s="224"/>
      <c r="C73" s="24" t="s">
        <v>88</v>
      </c>
      <c r="D73" s="41" t="s">
        <v>46</v>
      </c>
      <c r="E73" s="41"/>
      <c r="F73" s="41" t="s">
        <v>112</v>
      </c>
      <c r="G73" s="41"/>
      <c r="H73" s="41">
        <v>350</v>
      </c>
      <c r="I73" s="41"/>
      <c r="J73" s="43">
        <f t="shared" si="0"/>
        <v>3500</v>
      </c>
      <c r="K73" s="41"/>
      <c r="L73" s="41">
        <v>10</v>
      </c>
      <c r="M73" s="42"/>
    </row>
    <row r="74" spans="1:13" ht="27" customHeight="1">
      <c r="A74" s="224">
        <v>39831247</v>
      </c>
      <c r="B74" s="224"/>
      <c r="C74" s="24" t="s">
        <v>89</v>
      </c>
      <c r="D74" s="41" t="s">
        <v>46</v>
      </c>
      <c r="E74" s="41"/>
      <c r="F74" s="41" t="s">
        <v>112</v>
      </c>
      <c r="G74" s="41"/>
      <c r="H74" s="41">
        <v>890</v>
      </c>
      <c r="I74" s="41"/>
      <c r="J74" s="43">
        <f t="shared" si="0"/>
        <v>1780</v>
      </c>
      <c r="K74" s="41"/>
      <c r="L74" s="41">
        <v>2</v>
      </c>
      <c r="M74" s="42"/>
    </row>
    <row r="75" spans="1:13" ht="15.75">
      <c r="A75" s="224">
        <v>39831260</v>
      </c>
      <c r="B75" s="224"/>
      <c r="C75" s="23" t="s">
        <v>90</v>
      </c>
      <c r="D75" s="41" t="s">
        <v>46</v>
      </c>
      <c r="E75" s="41"/>
      <c r="F75" s="41" t="s">
        <v>39</v>
      </c>
      <c r="G75" s="41"/>
      <c r="H75" s="41">
        <v>250</v>
      </c>
      <c r="I75" s="41"/>
      <c r="J75" s="43">
        <f t="shared" si="0"/>
        <v>750</v>
      </c>
      <c r="K75" s="41"/>
      <c r="L75" s="41">
        <v>3</v>
      </c>
      <c r="M75" s="42"/>
    </row>
    <row r="76" spans="1:13" ht="23.25" customHeight="1">
      <c r="A76" s="224">
        <v>39831270</v>
      </c>
      <c r="B76" s="224"/>
      <c r="C76" s="23" t="s">
        <v>91</v>
      </c>
      <c r="D76" s="41" t="s">
        <v>46</v>
      </c>
      <c r="E76" s="41"/>
      <c r="F76" s="41" t="s">
        <v>39</v>
      </c>
      <c r="G76" s="41"/>
      <c r="H76" s="41">
        <v>200</v>
      </c>
      <c r="I76" s="41"/>
      <c r="J76" s="43">
        <f t="shared" si="0"/>
        <v>1000</v>
      </c>
      <c r="K76" s="41"/>
      <c r="L76" s="41">
        <v>5</v>
      </c>
      <c r="M76" s="42"/>
    </row>
    <row r="77" spans="1:13" ht="23.25" customHeight="1">
      <c r="A77" s="224">
        <v>39831281</v>
      </c>
      <c r="B77" s="224"/>
      <c r="C77" s="23" t="s">
        <v>92</v>
      </c>
      <c r="D77" s="41" t="s">
        <v>46</v>
      </c>
      <c r="E77" s="41"/>
      <c r="F77" s="41" t="s">
        <v>39</v>
      </c>
      <c r="G77" s="41"/>
      <c r="H77" s="41">
        <v>600</v>
      </c>
      <c r="I77" s="41"/>
      <c r="J77" s="43">
        <f t="shared" si="0"/>
        <v>1800</v>
      </c>
      <c r="K77" s="41"/>
      <c r="L77" s="41">
        <v>3</v>
      </c>
      <c r="M77" s="42"/>
    </row>
    <row r="78" spans="1:13" ht="27" customHeight="1">
      <c r="A78" s="224">
        <v>39839300</v>
      </c>
      <c r="B78" s="224"/>
      <c r="C78" s="23" t="s">
        <v>93</v>
      </c>
      <c r="D78" s="41" t="s">
        <v>46</v>
      </c>
      <c r="E78" s="41"/>
      <c r="F78" s="41" t="s">
        <v>39</v>
      </c>
      <c r="G78" s="41"/>
      <c r="H78" s="41">
        <v>500</v>
      </c>
      <c r="I78" s="41"/>
      <c r="J78" s="43">
        <f t="shared" si="0"/>
        <v>1500</v>
      </c>
      <c r="K78" s="41"/>
      <c r="L78" s="41">
        <v>3</v>
      </c>
      <c r="M78" s="42"/>
    </row>
    <row r="79" spans="1:13" ht="31.5">
      <c r="A79" s="228" t="s">
        <v>94</v>
      </c>
      <c r="B79" s="228"/>
      <c r="C79" s="84" t="s">
        <v>95</v>
      </c>
      <c r="D79" s="85" t="s">
        <v>46</v>
      </c>
      <c r="E79" s="85"/>
      <c r="F79" s="85" t="s">
        <v>126</v>
      </c>
      <c r="G79" s="85"/>
      <c r="H79" s="85">
        <v>850</v>
      </c>
      <c r="I79" s="85"/>
      <c r="J79" s="86">
        <f t="shared" si="0"/>
        <v>3400</v>
      </c>
      <c r="K79" s="85"/>
      <c r="L79" s="85">
        <v>4</v>
      </c>
      <c r="M79" s="42"/>
    </row>
    <row r="80" spans="1:13" ht="31.5">
      <c r="A80" s="224" t="s">
        <v>100</v>
      </c>
      <c r="B80" s="224"/>
      <c r="C80" s="23" t="s">
        <v>101</v>
      </c>
      <c r="D80" s="41" t="s">
        <v>46</v>
      </c>
      <c r="E80" s="41"/>
      <c r="F80" s="41" t="s">
        <v>126</v>
      </c>
      <c r="G80" s="41"/>
      <c r="H80" s="41">
        <v>10000</v>
      </c>
      <c r="I80" s="41"/>
      <c r="J80" s="43">
        <f t="shared" si="0"/>
        <v>10000</v>
      </c>
      <c r="K80" s="41"/>
      <c r="L80" s="41">
        <v>1</v>
      </c>
      <c r="M80" s="42"/>
    </row>
    <row r="81" spans="1:13" ht="42" customHeight="1">
      <c r="A81" s="224" t="s">
        <v>102</v>
      </c>
      <c r="B81" s="224"/>
      <c r="C81" s="23" t="s">
        <v>103</v>
      </c>
      <c r="D81" s="41" t="s">
        <v>46</v>
      </c>
      <c r="E81" s="41"/>
      <c r="F81" s="41" t="s">
        <v>41</v>
      </c>
      <c r="G81" s="41"/>
      <c r="H81" s="41">
        <v>800</v>
      </c>
      <c r="I81" s="41"/>
      <c r="J81" s="43">
        <f t="shared" si="0"/>
        <v>4000</v>
      </c>
      <c r="K81" s="41"/>
      <c r="L81" s="41">
        <v>5</v>
      </c>
      <c r="M81" s="42"/>
    </row>
    <row r="82" spans="1:13" ht="15.75">
      <c r="A82" s="228">
        <v>44192500</v>
      </c>
      <c r="B82" s="228"/>
      <c r="C82" s="87" t="s">
        <v>158</v>
      </c>
      <c r="D82" s="85" t="s">
        <v>46</v>
      </c>
      <c r="E82" s="85"/>
      <c r="F82" s="85" t="s">
        <v>41</v>
      </c>
      <c r="G82" s="85"/>
      <c r="H82" s="85">
        <v>1250</v>
      </c>
      <c r="I82" s="85"/>
      <c r="J82" s="86">
        <f t="shared" si="0"/>
        <v>7500</v>
      </c>
      <c r="K82" s="85"/>
      <c r="L82" s="85">
        <v>6</v>
      </c>
      <c r="M82" s="42"/>
    </row>
    <row r="83" spans="1:13" ht="47.25">
      <c r="A83" s="233" t="s">
        <v>129</v>
      </c>
      <c r="B83" s="234"/>
      <c r="C83" s="24" t="s">
        <v>128</v>
      </c>
      <c r="D83" s="51" t="s">
        <v>46</v>
      </c>
      <c r="E83" s="51"/>
      <c r="F83" s="51" t="s">
        <v>40</v>
      </c>
      <c r="G83" s="51"/>
      <c r="H83" s="51">
        <v>450</v>
      </c>
      <c r="I83" s="51"/>
      <c r="J83" s="52">
        <f t="shared" si="0"/>
        <v>900</v>
      </c>
      <c r="K83" s="51"/>
      <c r="L83" s="51">
        <v>2</v>
      </c>
      <c r="M83" s="42"/>
    </row>
    <row r="84" spans="1:13" ht="15.75">
      <c r="A84" s="233" t="s">
        <v>130</v>
      </c>
      <c r="B84" s="234"/>
      <c r="C84" s="24" t="s">
        <v>127</v>
      </c>
      <c r="D84" s="51" t="s">
        <v>46</v>
      </c>
      <c r="E84" s="51"/>
      <c r="F84" s="51" t="s">
        <v>42</v>
      </c>
      <c r="G84" s="51"/>
      <c r="H84" s="51">
        <v>200</v>
      </c>
      <c r="I84" s="51"/>
      <c r="J84" s="52">
        <f t="shared" si="0"/>
        <v>10000</v>
      </c>
      <c r="K84" s="51"/>
      <c r="L84" s="51">
        <v>50</v>
      </c>
      <c r="M84" s="53"/>
    </row>
    <row r="85" spans="1:13" ht="31.5">
      <c r="A85" s="233"/>
      <c r="B85" s="234"/>
      <c r="C85" s="28" t="s">
        <v>125</v>
      </c>
      <c r="D85" s="41"/>
      <c r="E85" s="41"/>
      <c r="F85" s="41"/>
      <c r="G85" s="41"/>
      <c r="H85" s="41"/>
      <c r="I85" s="41"/>
      <c r="J85" s="43"/>
      <c r="K85" s="41"/>
      <c r="L85" s="41"/>
      <c r="M85" s="53"/>
    </row>
    <row r="86" spans="1:13" ht="26.25" customHeight="1">
      <c r="A86" s="224" t="s">
        <v>96</v>
      </c>
      <c r="B86" s="224"/>
      <c r="C86" s="23" t="s">
        <v>97</v>
      </c>
      <c r="D86" s="41" t="s">
        <v>46</v>
      </c>
      <c r="E86" s="41"/>
      <c r="F86" s="41" t="s">
        <v>40</v>
      </c>
      <c r="G86" s="41"/>
      <c r="H86" s="41">
        <v>3500</v>
      </c>
      <c r="I86" s="41"/>
      <c r="J86" s="43">
        <f t="shared" si="0"/>
        <v>3500</v>
      </c>
      <c r="K86" s="41"/>
      <c r="L86" s="41">
        <v>1</v>
      </c>
      <c r="M86" s="42"/>
    </row>
    <row r="87" spans="1:13" ht="27" customHeight="1">
      <c r="A87" s="224">
        <v>44111410</v>
      </c>
      <c r="B87" s="224"/>
      <c r="C87" s="23" t="s">
        <v>98</v>
      </c>
      <c r="D87" s="41" t="s">
        <v>46</v>
      </c>
      <c r="E87" s="41"/>
      <c r="F87" s="41" t="s">
        <v>112</v>
      </c>
      <c r="G87" s="41"/>
      <c r="H87" s="41">
        <v>5500</v>
      </c>
      <c r="I87" s="41"/>
      <c r="J87" s="43">
        <f t="shared" si="0"/>
        <v>5500</v>
      </c>
      <c r="K87" s="41"/>
      <c r="L87" s="41">
        <v>1</v>
      </c>
      <c r="M87" s="42"/>
    </row>
    <row r="88" spans="1:13" ht="27.75" customHeight="1">
      <c r="A88" s="224">
        <v>44111420</v>
      </c>
      <c r="B88" s="224"/>
      <c r="C88" s="24" t="s">
        <v>99</v>
      </c>
      <c r="D88" s="41" t="s">
        <v>46</v>
      </c>
      <c r="E88" s="41"/>
      <c r="F88" s="41" t="s">
        <v>39</v>
      </c>
      <c r="G88" s="41"/>
      <c r="H88" s="41">
        <v>500</v>
      </c>
      <c r="I88" s="41"/>
      <c r="J88" s="43">
        <f t="shared" si="0"/>
        <v>500</v>
      </c>
      <c r="K88" s="41"/>
      <c r="L88" s="41">
        <v>1</v>
      </c>
      <c r="M88" s="42"/>
    </row>
    <row r="89" spans="1:13" ht="31.5" customHeight="1">
      <c r="A89" s="233" t="s">
        <v>143</v>
      </c>
      <c r="B89" s="234"/>
      <c r="C89" s="24" t="s">
        <v>144</v>
      </c>
      <c r="D89" s="51" t="s">
        <v>46</v>
      </c>
      <c r="E89" s="49"/>
      <c r="F89" s="49" t="s">
        <v>39</v>
      </c>
      <c r="G89" s="49"/>
      <c r="H89" s="49">
        <v>800</v>
      </c>
      <c r="I89" s="49"/>
      <c r="J89" s="48">
        <f t="shared" si="0"/>
        <v>2400</v>
      </c>
      <c r="K89" s="49"/>
      <c r="L89" s="49">
        <v>3</v>
      </c>
      <c r="M89" s="42"/>
    </row>
    <row r="90" spans="1:13" ht="15.75">
      <c r="A90" s="232"/>
      <c r="B90" s="232"/>
      <c r="C90" s="29" t="s">
        <v>30</v>
      </c>
      <c r="D90" s="41"/>
      <c r="E90" s="41"/>
      <c r="F90" s="41"/>
      <c r="G90" s="41"/>
      <c r="H90" s="41"/>
      <c r="I90" s="41"/>
      <c r="J90" s="30">
        <f>SUM(J23:J89)</f>
        <v>782230</v>
      </c>
      <c r="K90" s="41"/>
      <c r="L90" s="41"/>
      <c r="M90" s="53"/>
    </row>
    <row r="91" spans="1:13" ht="15.75">
      <c r="A91" s="239"/>
      <c r="B91" s="239"/>
      <c r="C91" s="25" t="s">
        <v>28</v>
      </c>
      <c r="D91" s="239"/>
      <c r="E91" s="239"/>
      <c r="F91" s="239"/>
      <c r="G91" s="239"/>
      <c r="H91" s="239"/>
      <c r="I91" s="239"/>
      <c r="J91" s="239"/>
      <c r="K91" s="239"/>
      <c r="L91" s="75"/>
      <c r="M91" s="42"/>
    </row>
    <row r="92" spans="1:13" ht="63">
      <c r="A92" s="224" t="s">
        <v>109</v>
      </c>
      <c r="B92" s="224"/>
      <c r="C92" s="23" t="s">
        <v>110</v>
      </c>
      <c r="D92" s="41" t="s">
        <v>46</v>
      </c>
      <c r="E92" s="26"/>
      <c r="F92" s="26" t="s">
        <v>43</v>
      </c>
      <c r="G92" s="26"/>
      <c r="H92" s="26">
        <v>25000</v>
      </c>
      <c r="I92" s="26"/>
      <c r="J92" s="96">
        <f>H92*L92</f>
        <v>25000</v>
      </c>
      <c r="K92" s="41"/>
      <c r="L92" s="41">
        <v>1</v>
      </c>
      <c r="M92" s="42"/>
    </row>
    <row r="93" spans="1:13" ht="31.5">
      <c r="A93" s="240"/>
      <c r="B93" s="240"/>
      <c r="C93" s="29" t="s">
        <v>29</v>
      </c>
      <c r="D93" s="41"/>
      <c r="E93" s="41"/>
      <c r="F93" s="41"/>
      <c r="G93" s="41"/>
      <c r="H93" s="41"/>
      <c r="I93" s="41"/>
      <c r="J93" s="30">
        <f>SUM(J92:J92)</f>
        <v>25000</v>
      </c>
      <c r="K93" s="41"/>
      <c r="L93" s="41"/>
      <c r="M93" s="42"/>
    </row>
    <row r="94" spans="1:13" ht="15.75">
      <c r="A94" s="239"/>
      <c r="B94" s="239"/>
      <c r="C94" s="25" t="s">
        <v>31</v>
      </c>
      <c r="D94" s="239"/>
      <c r="E94" s="239"/>
      <c r="F94" s="239"/>
      <c r="G94" s="239"/>
      <c r="H94" s="239"/>
      <c r="I94" s="239"/>
      <c r="J94" s="41"/>
      <c r="K94" s="41"/>
      <c r="L94" s="75"/>
      <c r="M94" s="42"/>
    </row>
    <row r="95" spans="1:13" ht="57.75" customHeight="1">
      <c r="A95" s="224">
        <v>50311120</v>
      </c>
      <c r="B95" s="224"/>
      <c r="C95" s="23" t="s">
        <v>105</v>
      </c>
      <c r="D95" s="41" t="s">
        <v>46</v>
      </c>
      <c r="E95" s="41"/>
      <c r="F95" s="41" t="s">
        <v>44</v>
      </c>
      <c r="G95" s="41"/>
      <c r="H95" s="41">
        <v>15000</v>
      </c>
      <c r="I95" s="41"/>
      <c r="J95" s="41">
        <f>L95*H95</f>
        <v>15000</v>
      </c>
      <c r="K95" s="41"/>
      <c r="L95" s="41">
        <v>1</v>
      </c>
      <c r="M95" s="76"/>
    </row>
    <row r="96" spans="1:13" ht="42.75" customHeight="1">
      <c r="A96" s="224">
        <v>50531110</v>
      </c>
      <c r="B96" s="224"/>
      <c r="C96" s="23" t="s">
        <v>106</v>
      </c>
      <c r="D96" s="41" t="s">
        <v>46</v>
      </c>
      <c r="E96" s="41"/>
      <c r="F96" s="41" t="s">
        <v>44</v>
      </c>
      <c r="G96" s="41"/>
      <c r="H96" s="41">
        <v>50000</v>
      </c>
      <c r="I96" s="41"/>
      <c r="J96" s="41">
        <f t="shared" ref="J96:J113" si="1">L96*H96</f>
        <v>50000</v>
      </c>
      <c r="K96" s="41"/>
      <c r="L96" s="41">
        <v>1</v>
      </c>
      <c r="M96" s="42"/>
    </row>
    <row r="97" spans="1:13" ht="63">
      <c r="A97" s="223">
        <v>50531120</v>
      </c>
      <c r="B97" s="223"/>
      <c r="C97" s="91" t="s">
        <v>107</v>
      </c>
      <c r="D97" s="58" t="s">
        <v>46</v>
      </c>
      <c r="E97" s="58"/>
      <c r="F97" s="58" t="s">
        <v>44</v>
      </c>
      <c r="G97" s="58"/>
      <c r="H97" s="58">
        <v>30000</v>
      </c>
      <c r="I97" s="58"/>
      <c r="J97" s="58">
        <f t="shared" si="1"/>
        <v>30000</v>
      </c>
      <c r="K97" s="58"/>
      <c r="L97" s="58">
        <v>1</v>
      </c>
      <c r="M97" s="42"/>
    </row>
    <row r="98" spans="1:13" ht="63">
      <c r="A98" s="223">
        <v>50531130</v>
      </c>
      <c r="B98" s="223"/>
      <c r="C98" s="91" t="s">
        <v>108</v>
      </c>
      <c r="D98" s="58" t="s">
        <v>46</v>
      </c>
      <c r="E98" s="58"/>
      <c r="F98" s="58" t="s">
        <v>44</v>
      </c>
      <c r="G98" s="58"/>
      <c r="H98" s="58">
        <v>102200</v>
      </c>
      <c r="I98" s="58"/>
      <c r="J98" s="58">
        <f t="shared" si="1"/>
        <v>102200</v>
      </c>
      <c r="K98" s="58"/>
      <c r="L98" s="58">
        <v>1</v>
      </c>
      <c r="M98" s="42"/>
    </row>
    <row r="99" spans="1:13" ht="32.25" thickBot="1">
      <c r="A99" s="232">
        <v>65300000</v>
      </c>
      <c r="B99" s="232"/>
      <c r="C99" s="4" t="s">
        <v>113</v>
      </c>
      <c r="D99" s="41" t="s">
        <v>46</v>
      </c>
      <c r="E99" s="41"/>
      <c r="F99" s="41" t="s">
        <v>44</v>
      </c>
      <c r="G99" s="41"/>
      <c r="H99" s="41">
        <v>500000</v>
      </c>
      <c r="I99" s="41"/>
      <c r="J99" s="41">
        <f t="shared" si="1"/>
        <v>500000</v>
      </c>
      <c r="K99" s="41"/>
      <c r="L99" s="41">
        <v>1</v>
      </c>
      <c r="M99" s="42"/>
    </row>
    <row r="100" spans="1:13" ht="42.75" customHeight="1" thickBot="1">
      <c r="A100" s="232">
        <v>65200000</v>
      </c>
      <c r="B100" s="232"/>
      <c r="C100" s="4" t="s">
        <v>114</v>
      </c>
      <c r="D100" s="41" t="s">
        <v>46</v>
      </c>
      <c r="E100" s="41"/>
      <c r="F100" s="41" t="s">
        <v>44</v>
      </c>
      <c r="G100" s="41"/>
      <c r="H100" s="41">
        <v>6500000</v>
      </c>
      <c r="I100" s="41"/>
      <c r="J100" s="41">
        <f>L100*H100</f>
        <v>6500000</v>
      </c>
      <c r="K100" s="41"/>
      <c r="L100" s="41">
        <v>1</v>
      </c>
      <c r="M100" s="42"/>
    </row>
    <row r="101" spans="1:13" ht="45.75" customHeight="1" thickBot="1">
      <c r="A101" s="232">
        <v>651000000</v>
      </c>
      <c r="B101" s="232"/>
      <c r="C101" s="4" t="s">
        <v>115</v>
      </c>
      <c r="D101" s="41" t="s">
        <v>46</v>
      </c>
      <c r="E101" s="41"/>
      <c r="F101" s="41" t="s">
        <v>44</v>
      </c>
      <c r="G101" s="41"/>
      <c r="H101" s="41">
        <v>250000</v>
      </c>
      <c r="I101" s="41"/>
      <c r="J101" s="41">
        <f t="shared" si="1"/>
        <v>250000</v>
      </c>
      <c r="K101" s="41"/>
      <c r="L101" s="41">
        <v>1</v>
      </c>
      <c r="M101" s="42"/>
    </row>
    <row r="102" spans="1:13" ht="45.75" customHeight="1" thickBot="1">
      <c r="A102" s="232">
        <v>64211100</v>
      </c>
      <c r="B102" s="232"/>
      <c r="C102" s="4" t="s">
        <v>116</v>
      </c>
      <c r="D102" s="41" t="s">
        <v>46</v>
      </c>
      <c r="E102" s="41"/>
      <c r="F102" s="41" t="s">
        <v>44</v>
      </c>
      <c r="G102" s="41"/>
      <c r="H102" s="41">
        <v>116700</v>
      </c>
      <c r="I102" s="41"/>
      <c r="J102" s="41">
        <f t="shared" si="1"/>
        <v>116700</v>
      </c>
      <c r="K102" s="41"/>
      <c r="L102" s="41">
        <v>1</v>
      </c>
      <c r="M102" s="42"/>
    </row>
    <row r="103" spans="1:13" ht="63.75" thickBot="1">
      <c r="A103" s="232">
        <v>98300000</v>
      </c>
      <c r="B103" s="232"/>
      <c r="C103" s="4" t="s">
        <v>117</v>
      </c>
      <c r="D103" s="41"/>
      <c r="E103" s="41"/>
      <c r="F103" s="41" t="s">
        <v>44</v>
      </c>
      <c r="G103" s="41"/>
      <c r="H103" s="41">
        <v>10400</v>
      </c>
      <c r="I103" s="41"/>
      <c r="J103" s="41">
        <f t="shared" si="1"/>
        <v>10400</v>
      </c>
      <c r="K103" s="41"/>
      <c r="L103" s="41">
        <v>1</v>
      </c>
      <c r="M103" s="42"/>
    </row>
    <row r="104" spans="1:13" ht="16.5" thickBot="1">
      <c r="A104" s="232">
        <v>98300000</v>
      </c>
      <c r="B104" s="232"/>
      <c r="C104" s="4" t="s">
        <v>174</v>
      </c>
      <c r="D104" s="75"/>
      <c r="E104" s="75"/>
      <c r="F104" s="75" t="s">
        <v>44</v>
      </c>
      <c r="G104" s="75"/>
      <c r="H104" s="75">
        <v>5000</v>
      </c>
      <c r="I104" s="75"/>
      <c r="J104" s="75">
        <f t="shared" si="1"/>
        <v>5000</v>
      </c>
      <c r="K104" s="75"/>
      <c r="L104" s="75">
        <v>1</v>
      </c>
      <c r="M104" s="76"/>
    </row>
    <row r="105" spans="1:13" ht="24" customHeight="1" thickBot="1">
      <c r="A105" s="232">
        <v>791400000</v>
      </c>
      <c r="B105" s="232"/>
      <c r="C105" s="4" t="s">
        <v>118</v>
      </c>
      <c r="D105" s="41"/>
      <c r="E105" s="41"/>
      <c r="F105" s="41" t="s">
        <v>44</v>
      </c>
      <c r="G105" s="41"/>
      <c r="H105" s="41">
        <v>50000</v>
      </c>
      <c r="I105" s="41"/>
      <c r="J105" s="41">
        <f t="shared" si="1"/>
        <v>50000</v>
      </c>
      <c r="K105" s="41"/>
      <c r="L105" s="41">
        <v>1</v>
      </c>
      <c r="M105" s="42"/>
    </row>
    <row r="106" spans="1:13" ht="21" customHeight="1" thickBot="1">
      <c r="A106" s="244">
        <v>65200000</v>
      </c>
      <c r="B106" s="244"/>
      <c r="C106" s="90" t="s">
        <v>119</v>
      </c>
      <c r="D106" s="58"/>
      <c r="E106" s="58"/>
      <c r="F106" s="58" t="s">
        <v>44</v>
      </c>
      <c r="G106" s="58"/>
      <c r="H106" s="58">
        <v>75000</v>
      </c>
      <c r="I106" s="58"/>
      <c r="J106" s="58">
        <f t="shared" si="1"/>
        <v>75000</v>
      </c>
      <c r="K106" s="58"/>
      <c r="L106" s="58">
        <v>1</v>
      </c>
      <c r="M106" s="42"/>
    </row>
    <row r="107" spans="1:13" ht="74.25" customHeight="1" thickBot="1">
      <c r="A107" s="243">
        <v>796350000</v>
      </c>
      <c r="B107" s="243"/>
      <c r="C107" s="95" t="s">
        <v>173</v>
      </c>
      <c r="D107" s="85"/>
      <c r="E107" s="85"/>
      <c r="F107" s="85" t="s">
        <v>44</v>
      </c>
      <c r="G107" s="85"/>
      <c r="H107" s="85">
        <v>10000</v>
      </c>
      <c r="I107" s="85"/>
      <c r="J107" s="85">
        <f t="shared" si="1"/>
        <v>10000</v>
      </c>
      <c r="K107" s="85"/>
      <c r="L107" s="85">
        <v>1</v>
      </c>
      <c r="M107" s="42"/>
    </row>
    <row r="108" spans="1:13" ht="21.75" customHeight="1" thickBot="1">
      <c r="A108" s="232"/>
      <c r="B108" s="232"/>
      <c r="C108" s="4" t="s">
        <v>120</v>
      </c>
      <c r="D108" s="41"/>
      <c r="E108" s="41"/>
      <c r="F108" s="41" t="s">
        <v>44</v>
      </c>
      <c r="G108" s="41"/>
      <c r="H108" s="41">
        <v>18000</v>
      </c>
      <c r="I108" s="41"/>
      <c r="J108" s="41">
        <f t="shared" si="1"/>
        <v>18000</v>
      </c>
      <c r="K108" s="41"/>
      <c r="L108" s="41">
        <v>1</v>
      </c>
      <c r="M108" s="42"/>
    </row>
    <row r="109" spans="1:13" ht="30.75" customHeight="1" thickBot="1">
      <c r="A109" s="243">
        <v>71354300</v>
      </c>
      <c r="B109" s="243"/>
      <c r="C109" s="95" t="s">
        <v>121</v>
      </c>
      <c r="D109" s="85"/>
      <c r="E109" s="85"/>
      <c r="F109" s="85" t="s">
        <v>44</v>
      </c>
      <c r="G109" s="85"/>
      <c r="H109" s="85">
        <v>11000</v>
      </c>
      <c r="I109" s="85"/>
      <c r="J109" s="85">
        <f t="shared" si="1"/>
        <v>22000</v>
      </c>
      <c r="K109" s="85"/>
      <c r="L109" s="85">
        <v>2</v>
      </c>
      <c r="M109" s="42"/>
    </row>
    <row r="110" spans="1:13" ht="63.75" thickBot="1">
      <c r="A110" s="244">
        <v>30100000</v>
      </c>
      <c r="B110" s="244"/>
      <c r="C110" s="90" t="s">
        <v>122</v>
      </c>
      <c r="D110" s="58"/>
      <c r="E110" s="58"/>
      <c r="F110" s="58" t="s">
        <v>44</v>
      </c>
      <c r="G110" s="58"/>
      <c r="H110" s="58">
        <v>24000</v>
      </c>
      <c r="I110" s="58"/>
      <c r="J110" s="58">
        <f t="shared" si="1"/>
        <v>24000</v>
      </c>
      <c r="K110" s="58"/>
      <c r="L110" s="58">
        <v>1</v>
      </c>
      <c r="M110" s="42"/>
    </row>
    <row r="111" spans="1:13" ht="32.25" thickBot="1">
      <c r="A111" s="244">
        <v>72590000</v>
      </c>
      <c r="B111" s="244"/>
      <c r="C111" s="90" t="s">
        <v>123</v>
      </c>
      <c r="D111" s="58"/>
      <c r="E111" s="58"/>
      <c r="F111" s="58" t="s">
        <v>44</v>
      </c>
      <c r="G111" s="58"/>
      <c r="H111" s="58">
        <v>2500</v>
      </c>
      <c r="I111" s="58"/>
      <c r="J111" s="58">
        <f t="shared" si="1"/>
        <v>20000</v>
      </c>
      <c r="K111" s="58"/>
      <c r="L111" s="58">
        <v>8</v>
      </c>
      <c r="M111" s="42"/>
    </row>
    <row r="112" spans="1:13" ht="63.75" thickBot="1">
      <c r="A112" s="244">
        <v>98300000</v>
      </c>
      <c r="B112" s="244"/>
      <c r="C112" s="89" t="s">
        <v>124</v>
      </c>
      <c r="D112" s="58"/>
      <c r="E112" s="58"/>
      <c r="F112" s="58" t="s">
        <v>44</v>
      </c>
      <c r="G112" s="58"/>
      <c r="H112" s="58">
        <v>39100</v>
      </c>
      <c r="I112" s="58"/>
      <c r="J112" s="58">
        <f t="shared" si="1"/>
        <v>78200</v>
      </c>
      <c r="K112" s="58"/>
      <c r="L112" s="58">
        <v>2</v>
      </c>
      <c r="M112" s="42"/>
    </row>
    <row r="113" spans="1:15" ht="78" customHeight="1">
      <c r="A113" s="245">
        <v>98111120</v>
      </c>
      <c r="B113" s="246"/>
      <c r="C113" s="54" t="s">
        <v>131</v>
      </c>
      <c r="D113" s="55"/>
      <c r="E113" s="55"/>
      <c r="F113" s="51" t="s">
        <v>44</v>
      </c>
      <c r="G113" s="51"/>
      <c r="H113" s="51">
        <v>15000</v>
      </c>
      <c r="I113" s="51"/>
      <c r="J113" s="51">
        <f t="shared" si="1"/>
        <v>15000</v>
      </c>
      <c r="K113" s="51"/>
      <c r="L113" s="51">
        <v>1</v>
      </c>
      <c r="M113" s="41"/>
    </row>
    <row r="114" spans="1:15" ht="67.5" customHeight="1" thickBot="1">
      <c r="A114" s="241"/>
      <c r="B114" s="241"/>
      <c r="C114" s="22" t="s">
        <v>32</v>
      </c>
      <c r="D114" s="242"/>
      <c r="E114" s="242"/>
      <c r="F114" s="242"/>
      <c r="G114" s="242"/>
      <c r="H114" s="33"/>
      <c r="I114" s="33"/>
      <c r="J114" s="47">
        <f>SUM(J95:J113)</f>
        <v>7891500</v>
      </c>
      <c r="K114" s="33"/>
      <c r="L114" s="77"/>
      <c r="M114" s="51"/>
    </row>
    <row r="115" spans="1:15" ht="15.75" thickBo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78"/>
    </row>
    <row r="116" spans="1:15">
      <c r="M116" s="5"/>
    </row>
    <row r="117" spans="1:15">
      <c r="A117" s="46" t="s">
        <v>23</v>
      </c>
    </row>
    <row r="118" spans="1:15" ht="15.75" thickBot="1">
      <c r="A118" s="46"/>
    </row>
    <row r="119" spans="1:15" ht="26.25" thickBot="1">
      <c r="A119" s="62" t="s">
        <v>4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5" ht="15.75" customHeight="1" thickBot="1">
      <c r="A120" s="62" t="s">
        <v>5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4"/>
    </row>
    <row r="121" spans="1:15" ht="15.75" customHeight="1" thickBot="1">
      <c r="A121" s="34" t="s">
        <v>6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64"/>
    </row>
    <row r="122" spans="1:15" ht="15.75" customHeight="1" thickBot="1">
      <c r="A122" s="62" t="s">
        <v>2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36"/>
    </row>
    <row r="123" spans="1:15" ht="39" thickBot="1">
      <c r="A123" s="62" t="s">
        <v>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4"/>
    </row>
    <row r="124" spans="1:15" ht="15.75" customHeight="1" thickBot="1">
      <c r="A124" s="62" t="s">
        <v>8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4"/>
    </row>
    <row r="125" spans="1:15" ht="15.75" customHeight="1" thickBot="1">
      <c r="A125" s="164" t="s">
        <v>9</v>
      </c>
      <c r="B125" s="165"/>
      <c r="C125" s="166"/>
      <c r="D125" s="167" t="s">
        <v>10</v>
      </c>
      <c r="E125" s="168"/>
      <c r="F125" s="167" t="s">
        <v>11</v>
      </c>
      <c r="G125" s="168"/>
      <c r="H125" s="171" t="s">
        <v>12</v>
      </c>
      <c r="I125" s="172"/>
      <c r="J125" s="167" t="s">
        <v>13</v>
      </c>
      <c r="K125" s="168"/>
      <c r="L125" s="69" t="s">
        <v>14</v>
      </c>
      <c r="M125" s="64"/>
    </row>
    <row r="126" spans="1:15" ht="15.75" customHeight="1" thickBot="1">
      <c r="A126" s="183" t="s">
        <v>15</v>
      </c>
      <c r="B126" s="184"/>
      <c r="C126" s="1" t="s">
        <v>16</v>
      </c>
      <c r="D126" s="169"/>
      <c r="E126" s="170"/>
      <c r="F126" s="169"/>
      <c r="G126" s="170"/>
      <c r="H126" s="173"/>
      <c r="I126" s="174"/>
      <c r="J126" s="169"/>
      <c r="K126" s="170"/>
      <c r="L126" s="71"/>
      <c r="M126" s="70"/>
    </row>
    <row r="127" spans="1:15" ht="15.75" thickBot="1">
      <c r="A127" s="183">
        <v>1</v>
      </c>
      <c r="B127" s="184"/>
      <c r="C127" s="2">
        <v>2</v>
      </c>
      <c r="D127" s="247">
        <v>3</v>
      </c>
      <c r="E127" s="248"/>
      <c r="F127" s="247">
        <v>4</v>
      </c>
      <c r="G127" s="248"/>
      <c r="H127" s="183">
        <v>5</v>
      </c>
      <c r="I127" s="184"/>
      <c r="J127" s="187">
        <v>6</v>
      </c>
      <c r="K127" s="188"/>
      <c r="L127" s="67">
        <v>7</v>
      </c>
      <c r="M127" s="72"/>
      <c r="N127" s="206"/>
      <c r="O127" s="206"/>
    </row>
    <row r="128" spans="1:15" ht="15.75" thickBot="1">
      <c r="A128" s="181"/>
      <c r="B128" s="182"/>
      <c r="C128" s="3" t="s">
        <v>17</v>
      </c>
      <c r="D128" s="181"/>
      <c r="E128" s="182"/>
      <c r="F128" s="181"/>
      <c r="G128" s="182"/>
      <c r="H128" s="181"/>
      <c r="I128" s="182"/>
      <c r="J128" s="181"/>
      <c r="K128" s="182"/>
      <c r="L128" s="73"/>
      <c r="M128" s="68"/>
      <c r="N128" s="206"/>
      <c r="O128" s="206"/>
    </row>
    <row r="129" spans="1:15" ht="16.5" thickBot="1">
      <c r="A129" s="181"/>
      <c r="B129" s="182"/>
      <c r="C129" s="4" t="s">
        <v>18</v>
      </c>
      <c r="D129" s="181"/>
      <c r="E129" s="182"/>
      <c r="F129" s="181"/>
      <c r="G129" s="182"/>
      <c r="H129" s="181"/>
      <c r="I129" s="182"/>
      <c r="J129" s="181"/>
      <c r="K129" s="182"/>
      <c r="L129" s="73"/>
      <c r="M129" s="74"/>
      <c r="N129" s="206"/>
      <c r="O129" s="206"/>
    </row>
    <row r="130" spans="1:15" ht="15.75" thickBot="1">
      <c r="A130" s="181"/>
      <c r="B130" s="182"/>
      <c r="C130" s="3" t="s">
        <v>19</v>
      </c>
      <c r="D130" s="181"/>
      <c r="E130" s="182"/>
      <c r="F130" s="181"/>
      <c r="G130" s="182"/>
      <c r="H130" s="181"/>
      <c r="I130" s="182"/>
      <c r="J130" s="181"/>
      <c r="K130" s="182"/>
      <c r="L130" s="73"/>
      <c r="M130" s="74"/>
      <c r="N130" s="221"/>
      <c r="O130" s="221"/>
    </row>
    <row r="131" spans="1:15" ht="15.75" thickBot="1">
      <c r="A131" s="181"/>
      <c r="B131" s="182"/>
      <c r="C131" s="3" t="s">
        <v>20</v>
      </c>
      <c r="D131" s="181"/>
      <c r="E131" s="182"/>
      <c r="F131" s="181"/>
      <c r="G131" s="182"/>
      <c r="H131" s="181"/>
      <c r="I131" s="182"/>
      <c r="J131" s="181"/>
      <c r="K131" s="182"/>
      <c r="L131" s="73"/>
      <c r="M131" s="74"/>
      <c r="N131" s="11"/>
      <c r="O131" s="220"/>
    </row>
    <row r="132" spans="1:15" ht="15.75" thickBot="1">
      <c r="A132" s="181"/>
      <c r="B132" s="182"/>
      <c r="C132" s="3" t="s">
        <v>21</v>
      </c>
      <c r="D132" s="181"/>
      <c r="E132" s="182"/>
      <c r="F132" s="181"/>
      <c r="G132" s="182"/>
      <c r="H132" s="181"/>
      <c r="I132" s="182"/>
      <c r="J132" s="181"/>
      <c r="K132" s="182"/>
      <c r="L132" s="73"/>
      <c r="M132" s="74"/>
      <c r="N132" s="6"/>
      <c r="O132" s="220"/>
    </row>
    <row r="133" spans="1:15" ht="16.5" thickBot="1">
      <c r="A133" s="181"/>
      <c r="B133" s="182"/>
      <c r="C133" s="4" t="s">
        <v>18</v>
      </c>
      <c r="D133" s="181"/>
      <c r="E133" s="182"/>
      <c r="F133" s="181"/>
      <c r="G133" s="182"/>
      <c r="H133" s="181"/>
      <c r="I133" s="182"/>
      <c r="J133" s="181"/>
      <c r="K133" s="182"/>
      <c r="L133" s="73"/>
      <c r="M133" s="74"/>
      <c r="N133" s="7"/>
      <c r="O133" s="8"/>
    </row>
    <row r="134" spans="1:15" ht="15.75" thickBot="1">
      <c r="A134" s="181"/>
      <c r="B134" s="182"/>
      <c r="C134" s="1" t="s">
        <v>22</v>
      </c>
      <c r="D134" s="181"/>
      <c r="E134" s="182"/>
      <c r="F134" s="181"/>
      <c r="G134" s="182"/>
      <c r="H134" s="181"/>
      <c r="I134" s="182"/>
      <c r="J134" s="181"/>
      <c r="K134" s="182"/>
      <c r="L134" s="73"/>
      <c r="M134" s="74"/>
      <c r="N134" s="9"/>
      <c r="O134" s="10"/>
    </row>
    <row r="135" spans="1:15" ht="15.75" thickBot="1">
      <c r="M135" s="74"/>
      <c r="N135" s="9"/>
      <c r="O135" s="10"/>
    </row>
    <row r="136" spans="1:15">
      <c r="N136" s="9"/>
      <c r="O136" s="10"/>
    </row>
    <row r="137" spans="1:15">
      <c r="N137" s="9"/>
      <c r="O137" s="10"/>
    </row>
    <row r="138" spans="1:15">
      <c r="N138" s="9"/>
      <c r="O138" s="10"/>
    </row>
    <row r="139" spans="1:15">
      <c r="N139" s="9"/>
      <c r="O139" s="10"/>
    </row>
    <row r="140" spans="1:15">
      <c r="N140" s="9"/>
      <c r="O140" s="10"/>
    </row>
  </sheetData>
  <mergeCells count="211">
    <mergeCell ref="A59:B59"/>
    <mergeCell ref="A134:B134"/>
    <mergeCell ref="D134:E134"/>
    <mergeCell ref="F134:G134"/>
    <mergeCell ref="H134:I134"/>
    <mergeCell ref="J134:K134"/>
    <mergeCell ref="A133:B133"/>
    <mergeCell ref="D133:E133"/>
    <mergeCell ref="F133:G133"/>
    <mergeCell ref="H133:I133"/>
    <mergeCell ref="J133:K133"/>
    <mergeCell ref="A132:B132"/>
    <mergeCell ref="D132:E132"/>
    <mergeCell ref="F132:G132"/>
    <mergeCell ref="H132:I132"/>
    <mergeCell ref="J132:K132"/>
    <mergeCell ref="A129:B129"/>
    <mergeCell ref="D129:E129"/>
    <mergeCell ref="F129:G129"/>
    <mergeCell ref="H129:I129"/>
    <mergeCell ref="J129:K129"/>
    <mergeCell ref="A125:C125"/>
    <mergeCell ref="D125:E126"/>
    <mergeCell ref="F125:G126"/>
    <mergeCell ref="O131:O132"/>
    <mergeCell ref="A131:B131"/>
    <mergeCell ref="D131:E131"/>
    <mergeCell ref="F131:G131"/>
    <mergeCell ref="H131:I131"/>
    <mergeCell ref="J131:K131"/>
    <mergeCell ref="A130:B130"/>
    <mergeCell ref="D130:E130"/>
    <mergeCell ref="F130:G130"/>
    <mergeCell ref="H130:I130"/>
    <mergeCell ref="J130:K130"/>
    <mergeCell ref="H125:I126"/>
    <mergeCell ref="J125:K126"/>
    <mergeCell ref="A126:B126"/>
    <mergeCell ref="N130:O130"/>
    <mergeCell ref="A128:B128"/>
    <mergeCell ref="D128:E128"/>
    <mergeCell ref="F128:G128"/>
    <mergeCell ref="H128:I128"/>
    <mergeCell ref="J128:K128"/>
    <mergeCell ref="N127:O127"/>
    <mergeCell ref="A127:B127"/>
    <mergeCell ref="D127:E127"/>
    <mergeCell ref="F127:G127"/>
    <mergeCell ref="H127:I127"/>
    <mergeCell ref="J127:K127"/>
    <mergeCell ref="N128:O128"/>
    <mergeCell ref="N129:O129"/>
    <mergeCell ref="A101:B101"/>
    <mergeCell ref="A94:B94"/>
    <mergeCell ref="D94:E94"/>
    <mergeCell ref="F94:G94"/>
    <mergeCell ref="A114:B114"/>
    <mergeCell ref="D114:E114"/>
    <mergeCell ref="F114:G114"/>
    <mergeCell ref="A109:B109"/>
    <mergeCell ref="A110:B110"/>
    <mergeCell ref="A111:B111"/>
    <mergeCell ref="A112:B112"/>
    <mergeCell ref="A102:B102"/>
    <mergeCell ref="A103:B103"/>
    <mergeCell ref="A105:B105"/>
    <mergeCell ref="A106:B106"/>
    <mergeCell ref="A107:B107"/>
    <mergeCell ref="A108:B108"/>
    <mergeCell ref="A113:B113"/>
    <mergeCell ref="A104:B104"/>
    <mergeCell ref="H94:I94"/>
    <mergeCell ref="A95:B95"/>
    <mergeCell ref="A92:B92"/>
    <mergeCell ref="A93:B93"/>
    <mergeCell ref="A96:B96"/>
    <mergeCell ref="A97:B97"/>
    <mergeCell ref="A98:B98"/>
    <mergeCell ref="A99:B99"/>
    <mergeCell ref="A100:B100"/>
    <mergeCell ref="D91:E91"/>
    <mergeCell ref="F91:G91"/>
    <mergeCell ref="H91:I91"/>
    <mergeCell ref="J91:K91"/>
    <mergeCell ref="A86:B86"/>
    <mergeCell ref="A87:B87"/>
    <mergeCell ref="A88:B88"/>
    <mergeCell ref="A90:B90"/>
    <mergeCell ref="A89:B89"/>
    <mergeCell ref="A78:B78"/>
    <mergeCell ref="A79:B79"/>
    <mergeCell ref="A80:B80"/>
    <mergeCell ref="A81:B81"/>
    <mergeCell ref="A82:B82"/>
    <mergeCell ref="A85:B85"/>
    <mergeCell ref="A83:B83"/>
    <mergeCell ref="A84:B84"/>
    <mergeCell ref="A91:B91"/>
    <mergeCell ref="A76:B76"/>
    <mergeCell ref="A77:B77"/>
    <mergeCell ref="A66:B66"/>
    <mergeCell ref="A67:B67"/>
    <mergeCell ref="A68:B68"/>
    <mergeCell ref="A70:B70"/>
    <mergeCell ref="A71:B71"/>
    <mergeCell ref="A72:B72"/>
    <mergeCell ref="A69:B69"/>
    <mergeCell ref="A60:B60"/>
    <mergeCell ref="A61:B61"/>
    <mergeCell ref="A63:B63"/>
    <mergeCell ref="A64:B64"/>
    <mergeCell ref="A65:B65"/>
    <mergeCell ref="A73:B73"/>
    <mergeCell ref="A74:B74"/>
    <mergeCell ref="A62:B62"/>
    <mergeCell ref="A75:B75"/>
    <mergeCell ref="A53:B53"/>
    <mergeCell ref="A54:B54"/>
    <mergeCell ref="A56:B56"/>
    <mergeCell ref="A57:B57"/>
    <mergeCell ref="A58:B58"/>
    <mergeCell ref="A42:B42"/>
    <mergeCell ref="A43:B43"/>
    <mergeCell ref="A44:B44"/>
    <mergeCell ref="A45:B45"/>
    <mergeCell ref="A48:B48"/>
    <mergeCell ref="A52:B52"/>
    <mergeCell ref="A47:B47"/>
    <mergeCell ref="A50:B50"/>
    <mergeCell ref="A51:B51"/>
    <mergeCell ref="A55:B55"/>
    <mergeCell ref="A46:B46"/>
    <mergeCell ref="A49:B49"/>
    <mergeCell ref="A38:B38"/>
    <mergeCell ref="A39:B39"/>
    <mergeCell ref="A40:B40"/>
    <mergeCell ref="A41:B41"/>
    <mergeCell ref="A31:B31"/>
    <mergeCell ref="A32:B32"/>
    <mergeCell ref="A33:B33"/>
    <mergeCell ref="A34:B34"/>
    <mergeCell ref="A37:B37"/>
    <mergeCell ref="A35:B35"/>
    <mergeCell ref="A36:B36"/>
    <mergeCell ref="L21:M21"/>
    <mergeCell ref="A23:B23"/>
    <mergeCell ref="A24:B24"/>
    <mergeCell ref="A30:B30"/>
    <mergeCell ref="J20:K20"/>
    <mergeCell ref="A21:B21"/>
    <mergeCell ref="D21:E21"/>
    <mergeCell ref="F21:G21"/>
    <mergeCell ref="H21:I21"/>
    <mergeCell ref="J21:K21"/>
    <mergeCell ref="A25:B25"/>
    <mergeCell ref="A26:B26"/>
    <mergeCell ref="A27:B27"/>
    <mergeCell ref="A28:B28"/>
    <mergeCell ref="A29:B29"/>
    <mergeCell ref="O17:P17"/>
    <mergeCell ref="A18:B18"/>
    <mergeCell ref="A19:B19"/>
    <mergeCell ref="D19:E19"/>
    <mergeCell ref="F19:G19"/>
    <mergeCell ref="H19:I19"/>
    <mergeCell ref="J19:K19"/>
    <mergeCell ref="L19:M19"/>
    <mergeCell ref="A16:M16"/>
    <mergeCell ref="A17:C17"/>
    <mergeCell ref="D17:E18"/>
    <mergeCell ref="F17:G18"/>
    <mergeCell ref="H17:I18"/>
    <mergeCell ref="J17:K18"/>
    <mergeCell ref="L17:M18"/>
    <mergeCell ref="A11:M11"/>
    <mergeCell ref="A12:M12"/>
    <mergeCell ref="A13:M13"/>
    <mergeCell ref="O13:X13"/>
    <mergeCell ref="A14:M14"/>
    <mergeCell ref="A15:M15"/>
    <mergeCell ref="B7:J7"/>
    <mergeCell ref="K7:L7"/>
    <mergeCell ref="B8:L8"/>
    <mergeCell ref="O8:Y9"/>
    <mergeCell ref="B9:L9"/>
    <mergeCell ref="B10:D10"/>
    <mergeCell ref="E10:J10"/>
    <mergeCell ref="K10:L10"/>
    <mergeCell ref="B6:J6"/>
    <mergeCell ref="B3:D3"/>
    <mergeCell ref="E3:F3"/>
    <mergeCell ref="G3:H3"/>
    <mergeCell ref="I3:L3"/>
    <mergeCell ref="B4:D4"/>
    <mergeCell ref="E4:F4"/>
    <mergeCell ref="G4:H4"/>
    <mergeCell ref="I4:J4"/>
    <mergeCell ref="K4:L4"/>
    <mergeCell ref="B1:D1"/>
    <mergeCell ref="E1:F1"/>
    <mergeCell ref="G1:H1"/>
    <mergeCell ref="I1:L1"/>
    <mergeCell ref="B2:D2"/>
    <mergeCell ref="E2:F2"/>
    <mergeCell ref="G2:H2"/>
    <mergeCell ref="I2:L2"/>
    <mergeCell ref="B5:D5"/>
    <mergeCell ref="E5:F5"/>
    <mergeCell ref="G5:H5"/>
    <mergeCell ref="I5:J5"/>
    <mergeCell ref="K5:L5"/>
  </mergeCells>
  <pageMargins left="0.25" right="0.25" top="0.75" bottom="0.75" header="0.3" footer="0.3"/>
  <pageSetup paperSize="9" scale="63" fitToWidth="0" fitToHeight="0" orientation="portrait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5:G10"/>
  <sheetViews>
    <sheetView workbookViewId="0">
      <selection activeCell="A4" sqref="A4:I12"/>
    </sheetView>
  </sheetViews>
  <sheetFormatPr defaultRowHeight="15"/>
  <sheetData>
    <row r="5" spans="1:7">
      <c r="A5" s="21"/>
    </row>
    <row r="6" spans="1:7">
      <c r="A6" s="21"/>
      <c r="G6" s="21"/>
    </row>
    <row r="7" spans="1:7">
      <c r="G7" s="21"/>
    </row>
    <row r="8" spans="1:7">
      <c r="G8" s="21"/>
    </row>
    <row r="9" spans="1:7">
      <c r="G9" s="21"/>
    </row>
    <row r="10" spans="1:7">
      <c r="G10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ZpwCWo2MvaoD3NTA4/Z+YvuYM5g=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mmfXy/BVUCl3xaV16BiupZYiiJpSIt+IAi4fhDq6LxY9NFaf+SseTfQ1NI+3gfIHi2V/0wLp
    ol72+2gOkWhWEJVDdJgH2QtgS4MJWSlUhQ1cDU2BSGHEtL/uDEdHNSU7C7u12Nwq9UF3miYB
    vcDgBI6EaGOE/Efv2JPm/0kVT4jDzuVXhPqM1pOFojlGLcTZFA38piiqPaZPutwSZiv/wL4I
    RXLWvJN1OW6Q7V5oMa+DJbNdR9ABjCY9RZqxt3QRcrSmVY2qDUZMKmlDgI6POofPIE9uz4YD
    Zvycf70XV1WFwDT+tlz4IKQrzUSKMTt4BkXIqBBNCllqaWUa/3o+dQ==
  </SignatureValue>
  <KeyInfo>
    <KeyValue>
      <RSAKeyValue>
        <Modulus>
            u8kPqVFkcHydbDpxoOeZohN3bFuNuCiervXHwt6FgDNtSlMFMdYL6ToVk++f5EipTVjEA4a0
            k6hEsPWkDk5SVlePeGLb1m9jzGYvfxNqGPZ4WLFNevBHpegR+K0P97pzRVprp1Ribnv+s/25
            GYB1UkRjFdpW3Niv33WaEMQMxJorTQttGvLclce8cuwzu42/2TuVwQhx/FVNzm9cAzJoVEAI
            dJixatjctqJHcMsg0mzFibjSCDq5/yNm9AuUahYricFa54/QtbtIcTW8LluJL51LmI07MmS0
            PcY9etQMoI1J/O6p+kAzfZjjxqOUkY7N8g/okPyiuuDYtigZSZ/OCQ==
          </Modulus>
        <Exponent>AQAB</Exponent>
      </RSAKeyValue>
    </KeyValue>
    <X509Data>
      <X509Certificate>
          MIIFSTCCAzGgAwIBAgIITBVR9nZikjYwDQYJKoZIhvcNAQELBQAwQjELMAkGA1UEBhMCQU0x
          EzARBgNVBAoMCkVLRU5HIENKU0MxCjAIBgNVBAUTATExEjAQBgNVBAMMCUNBIG9mIFJvQTAe
          Fw0xNzA3MjUxMDQ4MTNaFw0yNzA3MjUxMDQ4MTNaMIGBMQswCQYDVQQGEwJBTTEfMB0GA1UE
          BAwW1YTUtdS81LvVlNWN1LXUudWF1LHVhjETMBEGA1UEKgwK1LHVhtWI1ZLVhzEVMBMGA1UE
          BRMMNmUwY2VkNTFkZGFiMSUwIwYDVQQDDBxNRUxJS1NFVFlBTiBBTlVTSCA1MjAyODUwMDM0
          MIIBIjANBgkqhkiG9w0BAQEFAAOCAQ8AMIIBCgKCAQEAu8kPqVFkcHydbDpxoOeZohN3bFuN
          uCiervXHwt6FgDNtSlMFMdYL6ToVk++f5EipTVjEA4a0k6hEsPWkDk5SVlePeGLb1m9jzGYv
          fxNqGPZ4WLFNevBHpegR+K0P97pzRVprp1Ribnv+s/25GYB1UkRjFdpW3Niv33WaEMQMxJor
          TQttGvLclce8cuwzu42/2TuVwQhx/FVNzm9cAzJoVEAIdJixatjctqJHcMsg0mzFibjSCDq5
          /yNm9AuUahYricFa54/QtbtIcTW8LluJL51LmI07MmS0PcY9etQMoI1J/O6p+kAzfZjjxqOU
          kY7N8g/okPyiuuDYtigZSZ/OCQIDAQABo4IBATCB/jAzBggrBgEFBQcBAQQnMCUwIwYIKwYB
          BQUHMAGGF2h0dHA6Ly9vY3NwLnBraS5hbS9vY3NwMB0GA1UdDgQWBBSzL/VcuhCmrX5pBewg
          btZxEPcytTAMBgNVHRMBAf8EAjAAMB8GA1UdIwQYMBaAFOnq8e4kIi4N/23YzITGNIzfXbJ5
          MDIGA1UdIAQrMCkwJwYEVR0gADAfMB0GCCsGAQUFBwIBFhF3d3cucGtpLmFtL3BvbGljeTA1
          BgNVHR8ELjAsMCqgKKAmhiRodHRwOi8vY3JsLnBraS5hbS9jaXRpemVuY2FfMjAxMy5jcmww
          DgYDVR0PAQH/BAQDAgSwMA0GCSqGSIb3DQEBCwUAA4ICAQAGHi2t0PblmusougxazH5xWbJp
          4U7/CbaqM0Yn1oC2DditolbVec15PJ9SCFoiS/YXgewcXj8jDytDj9h3rWe9hg52dFTE+rrz
          5ciTejP7Aq9M/M8w1nc2Dxx4Smmx+DvTPnZgaJrpzJBPCyfOsjVVpo+X0GQC5iMsIzsVUimU
          NAXu1gd/NRXHJ7ISjjZA1pGrB1v0moeCTKMeJuPNAAO3v4UlCk2whpKRXJdov6nwiia/o8i5
          OB5gxBEZe9gCod9GjFGMDk6ARYmzc5Td4w6IO24a1r9+aGL8EfZUa5tx7tycP3yWH26wA7MM
          bs/RBK4EJnemJYmhgEhnRffWjysQplO/55ynUe2d/WD1v5axEpHnKtXmJXyLatNieagw5K9l
          r5Bgq0cuhP+gfDcKaggtF4sYHFYuZeqolu1xfr6fnXLFaB5dCL/3240o1zzxSCGxWhFk4php
          V32s/UdMqTheJPufu/6iaXKG+9CVc0XYapWsm6uFfNldIa3hGoj8cjF3VlGfKfNEXzXGGM+z
          5T2N03nuDro3z4Sf4LIG229ZKHaiUemV7aM6mi2Adf0zp3dk8vmq2IOIFo1Fa3g4k9eGj6Cm
          KUYa7vyi6guws5bm5BJWF58cJGHWsVh+Z/jkjVjk8z+Jw4hymFKFHwAqsoEvG+vaixcCTLFI
          a+Xp7NZ0zw==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S5ijHzyZAUQSAb5fCjTaU38lFgc=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dSmEciDyT/bNAA8LZp5ccDLfHS4=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LyPJSMqDiTVPgZ4ZqJD4ppg3cJk=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upFHv6jNVbjWHaJOPWGChlEnw8I=</DigestValue>
      </Reference>
      <Reference URI="/xl/sharedStrings.xml?ContentType=application/vnd.openxmlformats-officedocument.spreadsheetml.sharedStrings+xml">
        <DigestMethod Algorithm="http://www.w3.org/2000/09/xmldsig#sha1"/>
        <DigestValue>eqEK/7+uU3aUlr2wspE9f7W7iHw=</DigestValue>
      </Reference>
      <Reference URI="/xl/styles.xml?ContentType=application/vnd.openxmlformats-officedocument.spreadsheetml.styles+xml">
        <DigestMethod Algorithm="http://www.w3.org/2000/09/xmldsig#sha1"/>
        <DigestValue>kdU/WAI1rIYNxWwi6QVCj8a5ekM=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PoyP0XBuT2M/ztft4el2NcozX3I=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Uf0uRB41/3yUF0tBDtXt/1V7+Es=</DigestValue>
      </Reference>
      <Reference URI="/xl/worksheets/sheet2.xml?ContentType=application/vnd.openxmlformats-officedocument.spreadsheetml.worksheet+xml">
        <DigestMethod Algorithm="http://www.w3.org/2000/09/xmldsig#sha1"/>
        <DigestValue>RU5jhH4vV1C+yX08xAxrdIenlgg=</DigestValue>
      </Reference>
      <Reference URI="/xl/worksheets/sheet3.xml?ContentType=application/vnd.openxmlformats-officedocument.spreadsheetml.worksheet+xml">
        <DigestMethod Algorithm="http://www.w3.org/2000/09/xmldsig#sha1"/>
        <DigestValue>jjT47ZhhV5HcDUuEox6plpYhChg=</DigestValue>
      </Reference>
      <Reference URI="/xl/worksheets/sheet4.xml?ContentType=application/vnd.openxmlformats-officedocument.spreadsheetml.worksheet+xml">
        <DigestMethod Algorithm="http://www.w3.org/2000/09/xmldsig#sha1"/>
        <DigestValue>7u/OPe1oN5KoSn+VK+73Oa6nBHs=</DigestValue>
      </Reference>
      <Reference URI="/xl/worksheets/sheet5.xml?ContentType=application/vnd.openxmlformats-officedocument.spreadsheetml.worksheet+xml">
        <DigestMethod Algorithm="http://www.w3.org/2000/09/xmldsig#sha1"/>
        <DigestValue>YPAFqG82OV2QaK//U4+Zogw/HDU=</DigestValue>
      </Reference>
    </Manifest>
    <SignatureProperties>
      <SignatureProperty Id="idSignatureTime" Target="#idPackageSignature">
        <mdssi:SignatureTime>
          <mdssi:Format>YYYY-MM-DDThh:mm:ssTZD</mdssi:Format>
          <mdssi:Value>2017-12-29T06:33:17Z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gnumneri plan1-2016 (3)</vt:lpstr>
      <vt:lpstr>gnumneri plan1-2016 (2)</vt:lpstr>
      <vt:lpstr>gnumneri plan1-2016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2017-01-26T09:17:05Z</cp:lastPrinted>
  <dcterms:created xsi:type="dcterms:W3CDTF">2013-11-11T22:11:14Z</dcterms:created>
  <dcterms:modified xsi:type="dcterms:W3CDTF">2017-12-29T06:32:21Z</dcterms:modified>
</cp:coreProperties>
</file>